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lingtoncouncil-my.sharepoint.com/personal/luigi_maggiore_islington_gov_uk/Documents/Desktop/Everything/Personal/"/>
    </mc:Choice>
  </mc:AlternateContent>
  <xr:revisionPtr revIDLastSave="2609" documentId="8_{9E85532A-6A3D-4E97-AC72-DBC355A7FE3F}" xr6:coauthVersionLast="47" xr6:coauthVersionMax="47" xr10:uidLastSave="{9FC9CC71-E8FA-46E7-8465-F0F69C1121A3}"/>
  <bookViews>
    <workbookView xWindow="-110" yWindow="10690" windowWidth="19420" windowHeight="10420" xr2:uid="{361771EE-6315-43C9-BBF2-D9F1AA1E03A4}"/>
  </bookViews>
  <sheets>
    <sheet name="Classifica" sheetId="4" r:id="rId1"/>
    <sheet name="Cannonieri" sheetId="3" r:id="rId2"/>
    <sheet name="Calendario e Risultati" sheetId="5" r:id="rId3"/>
    <sheet name="Rose Giugno 2023" sheetId="37" r:id="rId4"/>
    <sheet name="Finanze" sheetId="39" r:id="rId5"/>
    <sheet name="Scalone" sheetId="38" r:id="rId6"/>
    <sheet name="Valore Rose" sheetId="1" r:id="rId7"/>
    <sheet name="1a G" sheetId="6" r:id="rId8"/>
    <sheet name="2a G" sheetId="13" r:id="rId9"/>
    <sheet name="3a G" sheetId="14" r:id="rId10"/>
    <sheet name="4a G" sheetId="15" r:id="rId11"/>
    <sheet name="5a G" sheetId="16" r:id="rId12"/>
    <sheet name="6a G" sheetId="17" r:id="rId13"/>
    <sheet name="7a G" sheetId="18" r:id="rId14"/>
    <sheet name="8a G" sheetId="19" r:id="rId15"/>
    <sheet name="9a G" sheetId="20" r:id="rId16"/>
    <sheet name="10a G" sheetId="21" r:id="rId17"/>
    <sheet name="11a G" sheetId="22" r:id="rId18"/>
    <sheet name="12a G" sheetId="23" r:id="rId19"/>
    <sheet name="13a G" sheetId="24" r:id="rId20"/>
    <sheet name="14a G" sheetId="25" r:id="rId21"/>
    <sheet name="15a G" sheetId="26" r:id="rId22"/>
    <sheet name="16a G" sheetId="27" r:id="rId23"/>
    <sheet name="17a G" sheetId="28" r:id="rId24"/>
    <sheet name="18a G" sheetId="29" r:id="rId25"/>
    <sheet name="19a G" sheetId="30" r:id="rId26"/>
    <sheet name="20a G" sheetId="31" r:id="rId27"/>
    <sheet name="21a G" sheetId="32" r:id="rId28"/>
    <sheet name="22a G" sheetId="33" r:id="rId29"/>
    <sheet name="23a G" sheetId="34" r:id="rId30"/>
    <sheet name="24a G" sheetId="35" r:id="rId31"/>
    <sheet name="25a G" sheetId="36" r:id="rId32"/>
    <sheet name="26a G" sheetId="11" r:id="rId33"/>
    <sheet name="27a G" sheetId="10" r:id="rId34"/>
    <sheet name="28a G" sheetId="9" r:id="rId35"/>
    <sheet name="29a G" sheetId="8" r:id="rId36"/>
    <sheet name="30a G" sheetId="7" r:id="rId3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39" l="1" a="1"/>
  <c r="E10" i="39" s="1"/>
  <c r="E2" i="39" a="1"/>
  <c r="E2" i="39" s="1"/>
  <c r="A10" i="39" a="1"/>
  <c r="A10" i="39" s="1"/>
  <c r="A2" i="39" a="1"/>
  <c r="A2" i="39" s="1"/>
  <c r="E11" i="39" a="1"/>
  <c r="E11" i="39" s="1"/>
  <c r="E6" i="39" a="1"/>
  <c r="E6" i="39" s="1"/>
  <c r="A11" i="39" a="1"/>
  <c r="A11" i="39" s="1"/>
  <c r="A6" i="39" a="1"/>
  <c r="A6" i="39" s="1"/>
  <c r="E15" i="39" a="1"/>
  <c r="E15" i="39" s="1"/>
  <c r="E16" i="39" a="1"/>
  <c r="E16" i="39" s="1"/>
  <c r="A15" i="39" a="1"/>
  <c r="A15" i="39" s="1"/>
  <c r="A16" i="39" a="1"/>
  <c r="A16" i="39" s="1"/>
  <c r="E7" i="39" a="1"/>
  <c r="E7" i="39" s="1"/>
  <c r="A7" i="39" a="1"/>
  <c r="A7" i="39" s="1"/>
  <c r="E17" i="39" a="1"/>
  <c r="E17" i="39" s="1"/>
  <c r="A17" i="39" a="1"/>
  <c r="A17" i="39" s="1"/>
  <c r="E12" i="39" a="1"/>
  <c r="E12" i="39" s="1"/>
  <c r="A12" i="39" a="1"/>
  <c r="A12" i="39" s="1"/>
  <c r="E9" i="39" a="1"/>
  <c r="E9" i="39" s="1"/>
  <c r="A9" i="39" a="1"/>
  <c r="A9" i="39" s="1"/>
  <c r="E4" i="39" a="1"/>
  <c r="E4" i="39" s="1"/>
  <c r="E3" i="39" a="1"/>
  <c r="E3" i="39" s="1"/>
  <c r="E8" i="39" a="1"/>
  <c r="E8" i="39" s="1"/>
  <c r="E5" i="39" a="1"/>
  <c r="E5" i="39" s="1"/>
  <c r="E13" i="39" a="1"/>
  <c r="E13" i="39" s="1"/>
  <c r="E14" i="39" a="1"/>
  <c r="E14" i="39" s="1"/>
  <c r="A4" i="39" a="1"/>
  <c r="A4" i="39" s="1"/>
  <c r="A3" i="39" a="1"/>
  <c r="A3" i="39" s="1"/>
  <c r="A8" i="39" a="1"/>
  <c r="A8" i="39" s="1"/>
  <c r="A5" i="39" a="1"/>
  <c r="A5" i="39" s="1"/>
  <c r="A13" i="39" a="1"/>
  <c r="A13" i="39" s="1"/>
  <c r="A14" i="39" a="1"/>
  <c r="A14" i="39" s="1"/>
  <c r="J213" i="37"/>
  <c r="E183" i="37"/>
  <c r="K33" i="37"/>
  <c r="E213" i="37"/>
  <c r="K183" i="37"/>
  <c r="K123" i="37"/>
  <c r="K93" i="37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AG160" i="3"/>
  <c r="AG213" i="3"/>
  <c r="AG25" i="3"/>
  <c r="AG58" i="3"/>
  <c r="AG67" i="3"/>
  <c r="AG76" i="3"/>
  <c r="AG90" i="3"/>
  <c r="AG98" i="3"/>
  <c r="AG106" i="3"/>
  <c r="AG108" i="3"/>
  <c r="AG105" i="3"/>
  <c r="AG157" i="3"/>
  <c r="AG139" i="3"/>
  <c r="AG126" i="3"/>
  <c r="AG175" i="3"/>
  <c r="AG227" i="3"/>
  <c r="AG223" i="3"/>
  <c r="AG193" i="3"/>
  <c r="AG6" i="3"/>
  <c r="AG11" i="3"/>
  <c r="AG44" i="3"/>
  <c r="AG70" i="3"/>
  <c r="AG109" i="3"/>
  <c r="AG111" i="3"/>
  <c r="AG130" i="3"/>
  <c r="AG168" i="3"/>
  <c r="AG202" i="3"/>
  <c r="AG173" i="3"/>
  <c r="AG37" i="3"/>
  <c r="AG14" i="3"/>
  <c r="AG13" i="3"/>
  <c r="AG41" i="3"/>
  <c r="AG81" i="3"/>
  <c r="AG116" i="3"/>
  <c r="AG112" i="3"/>
  <c r="AG229" i="3"/>
  <c r="AG179" i="3"/>
  <c r="AG177" i="3"/>
  <c r="AG222" i="3"/>
  <c r="AG142" i="3"/>
  <c r="AG208" i="3"/>
  <c r="AG166" i="3"/>
  <c r="AG220" i="3"/>
  <c r="AG174" i="3"/>
  <c r="AG12" i="3"/>
  <c r="AG36" i="3"/>
  <c r="AG45" i="3"/>
  <c r="AG38" i="3"/>
  <c r="AG63" i="3"/>
  <c r="AG64" i="3"/>
  <c r="AG79" i="3"/>
  <c r="AG99" i="3"/>
  <c r="AG114" i="3"/>
  <c r="AG158" i="3"/>
  <c r="AG195" i="3"/>
  <c r="AG127" i="3"/>
  <c r="AG172" i="3"/>
  <c r="AG169" i="3"/>
  <c r="AG9" i="3"/>
  <c r="AG24" i="3"/>
  <c r="AG35" i="3"/>
  <c r="AG75" i="3"/>
  <c r="AG62" i="3"/>
  <c r="AG78" i="3"/>
  <c r="AG133" i="3"/>
  <c r="AG131" i="3"/>
  <c r="AG134" i="3"/>
  <c r="AG185" i="3"/>
  <c r="AG164" i="3"/>
  <c r="AG210" i="3"/>
  <c r="AG184" i="3"/>
  <c r="AG236" i="3"/>
  <c r="AG234" i="3"/>
  <c r="AG152" i="3"/>
  <c r="AG7" i="3"/>
  <c r="AG43" i="3"/>
  <c r="AG77" i="3"/>
  <c r="AG61" i="3"/>
  <c r="AG88" i="3"/>
  <c r="AG149" i="3"/>
  <c r="AG128" i="3"/>
  <c r="AG138" i="3"/>
  <c r="AG209" i="3"/>
  <c r="AG207" i="3"/>
  <c r="AG216" i="3"/>
  <c r="AG201" i="3"/>
  <c r="AG206" i="3"/>
  <c r="AG186" i="3"/>
  <c r="AG162" i="3"/>
  <c r="AG170" i="3"/>
  <c r="AG217" i="3"/>
  <c r="AG72" i="3"/>
  <c r="AG180" i="3"/>
  <c r="AG20" i="3"/>
  <c r="AG51" i="3"/>
  <c r="AG52" i="3"/>
  <c r="AG56" i="3"/>
  <c r="AG69" i="3"/>
  <c r="AG65" i="3"/>
  <c r="AG80" i="3"/>
  <c r="AG117" i="3"/>
  <c r="AG100" i="3"/>
  <c r="AG121" i="3"/>
  <c r="AG91" i="3"/>
  <c r="AG150" i="3"/>
  <c r="AG146" i="3"/>
  <c r="AG199" i="3"/>
  <c r="AG205" i="3"/>
  <c r="AG231" i="3"/>
  <c r="AG225" i="3"/>
  <c r="AG237" i="3"/>
  <c r="AG21" i="3"/>
  <c r="AG22" i="3"/>
  <c r="AG32" i="3"/>
  <c r="AG40" i="3"/>
  <c r="AG39" i="3"/>
  <c r="AG54" i="3"/>
  <c r="AG48" i="3"/>
  <c r="AG104" i="3"/>
  <c r="AG122" i="3"/>
  <c r="AG145" i="3"/>
  <c r="AG141" i="3"/>
  <c r="AG140" i="3"/>
  <c r="AG189" i="3"/>
  <c r="AG214" i="3"/>
  <c r="AG194" i="3"/>
  <c r="AG232" i="3"/>
  <c r="AG4" i="3"/>
  <c r="AG26" i="3"/>
  <c r="AG34" i="3"/>
  <c r="AG33" i="3"/>
  <c r="AG42" i="3"/>
  <c r="AG60" i="3"/>
  <c r="AG66" i="3"/>
  <c r="AG113" i="3"/>
  <c r="AG161" i="3"/>
  <c r="AG151" i="3"/>
  <c r="AG135" i="3"/>
  <c r="AG197" i="3"/>
  <c r="AG3" i="3"/>
  <c r="AG46" i="3"/>
  <c r="AG74" i="3"/>
  <c r="AG53" i="3"/>
  <c r="AG118" i="3"/>
  <c r="AG123" i="3"/>
  <c r="AG136" i="3"/>
  <c r="AG224" i="3"/>
  <c r="AG204" i="3"/>
  <c r="AG190" i="3"/>
  <c r="AG187" i="3"/>
  <c r="AG233" i="3"/>
  <c r="AG211" i="3"/>
  <c r="AG226" i="3"/>
  <c r="AG8" i="3"/>
  <c r="AG16" i="3"/>
  <c r="AG28" i="3"/>
  <c r="AG68" i="3"/>
  <c r="AG89" i="3"/>
  <c r="AG124" i="3"/>
  <c r="AG159" i="3"/>
  <c r="AG137" i="3"/>
  <c r="AG119" i="3"/>
  <c r="AG198" i="3"/>
  <c r="AG183" i="3"/>
  <c r="AG200" i="3"/>
  <c r="AG212" i="3"/>
  <c r="AG143" i="3"/>
  <c r="AG23" i="3"/>
  <c r="AG2" i="3"/>
  <c r="AG18" i="3"/>
  <c r="AG87" i="3"/>
  <c r="AG84" i="3"/>
  <c r="AG97" i="3"/>
  <c r="AG94" i="3"/>
  <c r="AG92" i="3"/>
  <c r="AG154" i="3"/>
  <c r="AG155" i="3"/>
  <c r="AG235" i="3"/>
  <c r="AG132" i="3"/>
  <c r="AG188" i="3"/>
  <c r="AG167" i="3"/>
  <c r="AG163" i="3"/>
  <c r="AG238" i="3"/>
  <c r="AG30" i="3"/>
  <c r="AG57" i="3"/>
  <c r="AG59" i="3"/>
  <c r="AG82" i="3"/>
  <c r="AG107" i="3"/>
  <c r="AG110" i="3"/>
  <c r="AG95" i="3"/>
  <c r="AG148" i="3"/>
  <c r="AG153" i="3"/>
  <c r="AG218" i="3"/>
  <c r="AG203" i="3"/>
  <c r="AG196" i="3"/>
  <c r="AG165" i="3"/>
  <c r="AG19" i="3"/>
  <c r="AG31" i="3"/>
  <c r="AG47" i="3"/>
  <c r="AG71" i="3"/>
  <c r="AG93" i="3"/>
  <c r="AG83" i="3"/>
  <c r="AG102" i="3"/>
  <c r="AG103" i="3"/>
  <c r="AG120" i="3"/>
  <c r="AG101" i="3"/>
  <c r="AG171" i="3"/>
  <c r="AG125" i="3"/>
  <c r="AG221" i="3"/>
  <c r="AG230" i="3"/>
  <c r="AG15" i="3"/>
  <c r="AG5" i="3"/>
  <c r="AG29" i="3"/>
  <c r="AG49" i="3"/>
  <c r="AG50" i="3"/>
  <c r="AG73" i="3"/>
  <c r="AG156" i="3"/>
  <c r="AG129" i="3"/>
  <c r="AG182" i="3"/>
  <c r="AG191" i="3"/>
  <c r="AG181" i="3"/>
  <c r="AG215" i="3"/>
  <c r="AG228" i="3"/>
  <c r="AG176" i="3"/>
  <c r="AG192" i="3"/>
  <c r="AG85" i="3"/>
  <c r="AG10" i="3"/>
  <c r="AG17" i="3"/>
  <c r="AG27" i="3"/>
  <c r="AG55" i="3"/>
  <c r="AG86" i="3"/>
  <c r="AG96" i="3"/>
  <c r="AG147" i="3"/>
  <c r="AG144" i="3"/>
  <c r="AG115" i="3"/>
  <c r="AG219" i="3"/>
  <c r="AG178" i="3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C14" i="1" l="1"/>
  <c r="C15" i="1"/>
  <c r="C4" i="1"/>
  <c r="C18" i="1"/>
  <c r="C5" i="1"/>
  <c r="C17" i="1"/>
  <c r="C7" i="1"/>
  <c r="C11" i="1"/>
  <c r="C9" i="1"/>
  <c r="C6" i="1"/>
  <c r="C13" i="1"/>
  <c r="C12" i="1"/>
  <c r="C3" i="1"/>
  <c r="C10" i="1"/>
  <c r="C16" i="1"/>
  <c r="C8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<sst xmlns="http://schemas.openxmlformats.org/spreadsheetml/2006/main" count="36143" uniqueCount="1611">
  <si>
    <t>VALORE ROSE IN FANTAMILIONI QUOTAZIONE CLASSIC FANTACALCIO.IT</t>
  </si>
  <si>
    <t>MOJITO</t>
  </si>
  <si>
    <t>SQUADRA</t>
  </si>
  <si>
    <t>01/02/2023</t>
  </si>
  <si>
    <t>01/06/2023</t>
  </si>
  <si>
    <t>CURTALE</t>
  </si>
  <si>
    <t>DOMINGO</t>
  </si>
  <si>
    <t>ACAB</t>
  </si>
  <si>
    <t>CUSCI</t>
  </si>
  <si>
    <t>AMICI</t>
  </si>
  <si>
    <t>DELINQUERE</t>
  </si>
  <si>
    <t>TERLIZZI</t>
  </si>
  <si>
    <t>FLIPPER</t>
  </si>
  <si>
    <t>CELTIC</t>
  </si>
  <si>
    <t>PIGNA</t>
  </si>
  <si>
    <t>EAGLES</t>
  </si>
  <si>
    <t>PONTECHIASSO</t>
  </si>
  <si>
    <t>LABBARI</t>
  </si>
  <si>
    <t>WAILERS</t>
  </si>
  <si>
    <t>STAR21</t>
  </si>
  <si>
    <t>10/09/2022</t>
  </si>
  <si>
    <t>10/09 meno 200</t>
  </si>
  <si>
    <t>Vlahovic</t>
  </si>
  <si>
    <t>Candreva</t>
  </si>
  <si>
    <t>Berardi</t>
  </si>
  <si>
    <t>Simeone</t>
  </si>
  <si>
    <t>Immobile</t>
  </si>
  <si>
    <t>TOT</t>
  </si>
  <si>
    <t xml:space="preserve">Mojito </t>
  </si>
  <si>
    <t>Curtale</t>
  </si>
  <si>
    <t>Domingo</t>
  </si>
  <si>
    <t>Acab</t>
  </si>
  <si>
    <t>Cusci</t>
  </si>
  <si>
    <t>Amici</t>
  </si>
  <si>
    <t>Delinquere</t>
  </si>
  <si>
    <t>Terlizzi</t>
  </si>
  <si>
    <t>Flipper</t>
  </si>
  <si>
    <t>Celtic</t>
  </si>
  <si>
    <t>Pigna</t>
  </si>
  <si>
    <t>Eagles</t>
  </si>
  <si>
    <t>PChiasso</t>
  </si>
  <si>
    <t>Labbari</t>
  </si>
  <si>
    <t>Wailers</t>
  </si>
  <si>
    <t>Star21</t>
  </si>
  <si>
    <t>Arnautovic</t>
  </si>
  <si>
    <t>Lauriente</t>
  </si>
  <si>
    <t>Mazzocchi</t>
  </si>
  <si>
    <t>G1</t>
  </si>
  <si>
    <t>G2</t>
  </si>
  <si>
    <t>G3</t>
  </si>
  <si>
    <t>G4</t>
  </si>
  <si>
    <t>Valeri</t>
  </si>
  <si>
    <t>Samardzic</t>
  </si>
  <si>
    <t>Raspadori</t>
  </si>
  <si>
    <t>Giroud</t>
  </si>
  <si>
    <t>Frattesi</t>
  </si>
  <si>
    <t>Lobotka</t>
  </si>
  <si>
    <t>Koopmeiners</t>
  </si>
  <si>
    <t>Stojanovic</t>
  </si>
  <si>
    <t>Dybala</t>
  </si>
  <si>
    <t>Djuricic</t>
  </si>
  <si>
    <t>Demiral</t>
  </si>
  <si>
    <t>M Savic</t>
  </si>
  <si>
    <t>Toloi</t>
  </si>
  <si>
    <t>Barrow</t>
  </si>
  <si>
    <t>Sensi</t>
  </si>
  <si>
    <t>Brozovic</t>
  </si>
  <si>
    <t>M Quarta</t>
  </si>
  <si>
    <t>Lozano</t>
  </si>
  <si>
    <t>J Gonzalez</t>
  </si>
  <si>
    <t>Lautaro M</t>
  </si>
  <si>
    <t>Abraham</t>
  </si>
  <si>
    <t>Luis Alberto</t>
  </si>
  <si>
    <t>Rrahmani</t>
  </si>
  <si>
    <t>Beto</t>
  </si>
  <si>
    <t>Bremer</t>
  </si>
  <si>
    <t>Barella</t>
  </si>
  <si>
    <t>Pereyra</t>
  </si>
  <si>
    <t>Zaccagni</t>
  </si>
  <si>
    <t>Politano</t>
  </si>
  <si>
    <t>Smalling</t>
  </si>
  <si>
    <t>T Hernandez</t>
  </si>
  <si>
    <t>Nzola</t>
  </si>
  <si>
    <t>Ampadou</t>
  </si>
  <si>
    <t>Kouame</t>
  </si>
  <si>
    <t>Strefezza</t>
  </si>
  <si>
    <t>Sabiri</t>
  </si>
  <si>
    <t>F Anderson</t>
  </si>
  <si>
    <t>Di Lorenzo</t>
  </si>
  <si>
    <t>Pedro</t>
  </si>
  <si>
    <t>Deulofeu</t>
  </si>
  <si>
    <t>Rogerio</t>
  </si>
  <si>
    <t>Ceesay</t>
  </si>
  <si>
    <t>Kvaratskelia</t>
  </si>
  <si>
    <t>Caprari</t>
  </si>
  <si>
    <t>Lookman</t>
  </si>
  <si>
    <t>Sanabria</t>
  </si>
  <si>
    <t>Romagnoli</t>
  </si>
  <si>
    <t>Bajrami</t>
  </si>
  <si>
    <t>Rovella</t>
  </si>
  <si>
    <t xml:space="preserve">Di Marco </t>
  </si>
  <si>
    <t>Leao</t>
  </si>
  <si>
    <t>Hojlund</t>
  </si>
  <si>
    <t>Krunic</t>
  </si>
  <si>
    <t>Zielinski</t>
  </si>
  <si>
    <t>Doig</t>
  </si>
  <si>
    <t>Kostic</t>
  </si>
  <si>
    <t>Zambo Anguissa</t>
  </si>
  <si>
    <t>Milik</t>
  </si>
  <si>
    <t>Pessina</t>
  </si>
  <si>
    <t>Diaz</t>
  </si>
  <si>
    <t>Dzeko</t>
  </si>
  <si>
    <t>Dia</t>
  </si>
  <si>
    <t>Muriel</t>
  </si>
  <si>
    <t>Perez</t>
  </si>
  <si>
    <t>Carlos Augusto</t>
  </si>
  <si>
    <t xml:space="preserve">Mari' </t>
  </si>
  <si>
    <t>Piatek</t>
  </si>
  <si>
    <t>Pellegrini</t>
  </si>
  <si>
    <t>Tomori</t>
  </si>
  <si>
    <t>Kim</t>
  </si>
  <si>
    <t>Giocatore</t>
  </si>
  <si>
    <t>Squadra</t>
  </si>
  <si>
    <t>Dumfries</t>
  </si>
  <si>
    <t>Rabiot</t>
  </si>
  <si>
    <t>G5</t>
  </si>
  <si>
    <t>Pasalic</t>
  </si>
  <si>
    <t>Dessers</t>
  </si>
  <si>
    <t>Danilo</t>
  </si>
  <si>
    <t>Calhanoglu</t>
  </si>
  <si>
    <t>Kyriakopoulos</t>
  </si>
  <si>
    <t>Cambiaso</t>
  </si>
  <si>
    <t>Soppy</t>
  </si>
  <si>
    <t>Osimhen</t>
  </si>
  <si>
    <t>Pickel</t>
  </si>
  <si>
    <t>Haas</t>
  </si>
  <si>
    <t>Tonali</t>
  </si>
  <si>
    <t>G6</t>
  </si>
  <si>
    <t>Cabral</t>
  </si>
  <si>
    <t>Origi</t>
  </si>
  <si>
    <t>Ikone</t>
  </si>
  <si>
    <t>Messias</t>
  </si>
  <si>
    <t>Traore</t>
  </si>
  <si>
    <t>Casale</t>
  </si>
  <si>
    <t>Mkhitaryan</t>
  </si>
  <si>
    <t>Kean</t>
  </si>
  <si>
    <t>Udogie</t>
  </si>
  <si>
    <t>Pellegri</t>
  </si>
  <si>
    <t>G7</t>
  </si>
  <si>
    <t>Biraghi</t>
  </si>
  <si>
    <t>Bastoni</t>
  </si>
  <si>
    <t>El Shaarawy</t>
  </si>
  <si>
    <t>Petagna</t>
  </si>
  <si>
    <t>Miranchuk</t>
  </si>
  <si>
    <t>Milenkovic</t>
  </si>
  <si>
    <t>De Vrij</t>
  </si>
  <si>
    <t>Hateboer</t>
  </si>
  <si>
    <t>Correa</t>
  </si>
  <si>
    <t>Fazio</t>
  </si>
  <si>
    <t>G8</t>
  </si>
  <si>
    <t>Okereke</t>
  </si>
  <si>
    <t>Satriano</t>
  </si>
  <si>
    <t>Wallace</t>
  </si>
  <si>
    <t>Bonaventura</t>
  </si>
  <si>
    <t>Success</t>
  </si>
  <si>
    <t>Ciurria</t>
  </si>
  <si>
    <t>Baldanzi</t>
  </si>
  <si>
    <t>Colombo</t>
  </si>
  <si>
    <t>07/11/2022</t>
  </si>
  <si>
    <t>07/11 meno 200</t>
  </si>
  <si>
    <t>Delta Novembre e Settembre</t>
  </si>
  <si>
    <t>G9</t>
  </si>
  <si>
    <t>Di Francesco</t>
  </si>
  <si>
    <t>Baschirotto</t>
  </si>
  <si>
    <t>Hjumland</t>
  </si>
  <si>
    <t>Vlasic</t>
  </si>
  <si>
    <t>Jovic</t>
  </si>
  <si>
    <t>Gosens</t>
  </si>
  <si>
    <t>Reca</t>
  </si>
  <si>
    <t>Vojvoda</t>
  </si>
  <si>
    <t>Holm</t>
  </si>
  <si>
    <t>Malinovskyi</t>
  </si>
  <si>
    <t>Radonjic</t>
  </si>
  <si>
    <t>Zapata</t>
  </si>
  <si>
    <t>G10</t>
  </si>
  <si>
    <t>Aebisher</t>
  </si>
  <si>
    <t>Banda</t>
  </si>
  <si>
    <t>Parisi</t>
  </si>
  <si>
    <t>Elmas</t>
  </si>
  <si>
    <t>Barak</t>
  </si>
  <si>
    <t>G11</t>
  </si>
  <si>
    <t>G12</t>
  </si>
  <si>
    <t>Gyasi</t>
  </si>
  <si>
    <t>Augello</t>
  </si>
  <si>
    <t>Gabbiadini</t>
  </si>
  <si>
    <t>Bennacer</t>
  </si>
  <si>
    <t>Skriniar</t>
  </si>
  <si>
    <t>Orsolini</t>
  </si>
  <si>
    <t>Chiesa</t>
  </si>
  <si>
    <t>Gonzalez N</t>
  </si>
  <si>
    <t>Darmian</t>
  </si>
  <si>
    <t>Cambiaghi</t>
  </si>
  <si>
    <t>Caputo</t>
  </si>
  <si>
    <t>Lazovic</t>
  </si>
  <si>
    <t>Kalulu</t>
  </si>
  <si>
    <t>Kallon</t>
  </si>
  <si>
    <t>G13</t>
  </si>
  <si>
    <t>Calabria</t>
  </si>
  <si>
    <t>Di Maria</t>
  </si>
  <si>
    <t>Boga</t>
  </si>
  <si>
    <t>Scalvini</t>
  </si>
  <si>
    <t>Schouten</t>
  </si>
  <si>
    <t>Ederson</t>
  </si>
  <si>
    <t>Zappacosta</t>
  </si>
  <si>
    <t>Posch</t>
  </si>
  <si>
    <t>G14</t>
  </si>
  <si>
    <t>Mahele</t>
  </si>
  <si>
    <t>Ilic</t>
  </si>
  <si>
    <t>Depaoli</t>
  </si>
  <si>
    <t>G15</t>
  </si>
  <si>
    <t>Soriano</t>
  </si>
  <si>
    <t>Matic</t>
  </si>
  <si>
    <t>Vilhena</t>
  </si>
  <si>
    <t>Delta Febbraio e Novembre</t>
  </si>
  <si>
    <t>01/02/2023 meno 200</t>
  </si>
  <si>
    <t>G16</t>
  </si>
  <si>
    <t>Bandinelli</t>
  </si>
  <si>
    <t>Amici (16)</t>
  </si>
  <si>
    <t>Ngonge</t>
  </si>
  <si>
    <t>Tameze</t>
  </si>
  <si>
    <t>Verde</t>
  </si>
  <si>
    <t>Locatelli</t>
  </si>
  <si>
    <t>Bijol</t>
  </si>
  <si>
    <t>G17</t>
  </si>
  <si>
    <t>Mojito (16)</t>
  </si>
  <si>
    <t>Alex Sandro</t>
  </si>
  <si>
    <t>Singo</t>
  </si>
  <si>
    <t>G18</t>
  </si>
  <si>
    <t>Cuadrado</t>
  </si>
  <si>
    <t>Karamoh</t>
  </si>
  <si>
    <t>Spinazzola</t>
  </si>
  <si>
    <t>Ciofani</t>
  </si>
  <si>
    <t>Agudelo</t>
  </si>
  <si>
    <t>Mandragora</t>
  </si>
  <si>
    <t>Colley*</t>
  </si>
  <si>
    <t>G19</t>
  </si>
  <si>
    <t>Gyomberg</t>
  </si>
  <si>
    <t>Rodriguez</t>
  </si>
  <si>
    <t>Igor</t>
  </si>
  <si>
    <t>Linetty</t>
  </si>
  <si>
    <t>Mancini</t>
  </si>
  <si>
    <t>Dodo</t>
  </si>
  <si>
    <t>Cristante</t>
  </si>
  <si>
    <t>Amrabat</t>
  </si>
  <si>
    <t>G20</t>
  </si>
  <si>
    <t>Lukaku</t>
  </si>
  <si>
    <t>Becao</t>
  </si>
  <si>
    <t>Fagioli</t>
  </si>
  <si>
    <t>Zalewski</t>
  </si>
  <si>
    <t>Star21 (15)</t>
  </si>
  <si>
    <t xml:space="preserve">Pinamonti </t>
  </si>
  <si>
    <t>Delinquere (15)</t>
  </si>
  <si>
    <t>G21</t>
  </si>
  <si>
    <t>Ibrahimovic</t>
  </si>
  <si>
    <t>Mojito  (18)</t>
  </si>
  <si>
    <t>Ehizibue</t>
  </si>
  <si>
    <t>Ferguson</t>
  </si>
  <si>
    <t>Zaniolo*</t>
  </si>
  <si>
    <t xml:space="preserve">Djuric </t>
  </si>
  <si>
    <t>Terlizzi (18)</t>
  </si>
  <si>
    <t>Cusci (18)</t>
  </si>
  <si>
    <t>Delinquere (18)</t>
  </si>
  <si>
    <t>Delta Aprile e Febbraio</t>
  </si>
  <si>
    <t>04/04/2023</t>
  </si>
  <si>
    <t>04/04/2023 - 200</t>
  </si>
  <si>
    <t>G22</t>
  </si>
  <si>
    <t>De Roon</t>
  </si>
  <si>
    <t>Wijnaldum</t>
  </si>
  <si>
    <t>Solbakken</t>
  </si>
  <si>
    <t>Shomurodow</t>
  </si>
  <si>
    <t>G23</t>
  </si>
  <si>
    <t>Sernicola</t>
  </si>
  <si>
    <t>Colpani</t>
  </si>
  <si>
    <t>Ceccherini</t>
  </si>
  <si>
    <t>Sansone</t>
  </si>
  <si>
    <t>Lovric</t>
  </si>
  <si>
    <t>Leris</t>
  </si>
  <si>
    <t>G24</t>
  </si>
  <si>
    <t>Amione</t>
  </si>
  <si>
    <t>Makengo*</t>
  </si>
  <si>
    <t>Camara*</t>
  </si>
  <si>
    <t>Verdi</t>
  </si>
  <si>
    <t>Dominguez</t>
  </si>
  <si>
    <t>Mota Carvalho</t>
  </si>
  <si>
    <t>Coulibali</t>
  </si>
  <si>
    <t>Belotti</t>
  </si>
  <si>
    <t>G25</t>
  </si>
  <si>
    <t>M Henrique</t>
  </si>
  <si>
    <t>Olivera</t>
  </si>
  <si>
    <t>G26</t>
  </si>
  <si>
    <t>Dawidowicz</t>
  </si>
  <si>
    <t>Ebuhei</t>
  </si>
  <si>
    <t>Defrel</t>
  </si>
  <si>
    <t>G27</t>
  </si>
  <si>
    <t>Gendrey</t>
  </si>
  <si>
    <t>Buongiorno</t>
  </si>
  <si>
    <t>Marin</t>
  </si>
  <si>
    <t>Maxime Lopez</t>
  </si>
  <si>
    <t>Ibanez</t>
  </si>
  <si>
    <t>Zanoli</t>
  </si>
  <si>
    <t>Castrovilli</t>
  </si>
  <si>
    <t>Oudin</t>
  </si>
  <si>
    <t>G28</t>
  </si>
  <si>
    <t>Piccoli</t>
  </si>
  <si>
    <t>Gaetano</t>
  </si>
  <si>
    <t>G29</t>
  </si>
  <si>
    <t>Trast Ekong</t>
  </si>
  <si>
    <t>Acerbi</t>
  </si>
  <si>
    <t>Hysaj</t>
  </si>
  <si>
    <t>Kastanos</t>
  </si>
  <si>
    <t>Ricci</t>
  </si>
  <si>
    <t>G30</t>
  </si>
  <si>
    <t>Saponara</t>
  </si>
  <si>
    <t>Nikolau</t>
  </si>
  <si>
    <t>Tsadjout</t>
  </si>
  <si>
    <t>Classifica SERIE A GREEN 2022/2023</t>
  </si>
  <si>
    <t>https://leghe.fantacalcio.it/serieagreen</t>
  </si>
  <si>
    <t>Pos</t>
  </si>
  <si>
    <t>G</t>
  </si>
  <si>
    <t>V</t>
  </si>
  <si>
    <t>N</t>
  </si>
  <si>
    <t>P</t>
  </si>
  <si>
    <t>Gf</t>
  </si>
  <si>
    <t>Gs</t>
  </si>
  <si>
    <t>Dr</t>
  </si>
  <si>
    <t>Pt.</t>
  </si>
  <si>
    <t>Pt. Totali</t>
  </si>
  <si>
    <t>Mojito Dealers FC</t>
  </si>
  <si>
    <t>Rapid Flipper</t>
  </si>
  <si>
    <t>Old Eagles 014</t>
  </si>
  <si>
    <t>Kitty Sin Coola Star21</t>
  </si>
  <si>
    <t xml:space="preserve">Leopards Terlizzi </t>
  </si>
  <si>
    <t>AC Boca Wailers</t>
  </si>
  <si>
    <t>Amicidimoira</t>
  </si>
  <si>
    <t>Atletico Domingo 2003</t>
  </si>
  <si>
    <t xml:space="preserve"> (-2)</t>
  </si>
  <si>
    <t>Cusci Team</t>
  </si>
  <si>
    <t>CA PonteChiasso</t>
  </si>
  <si>
    <t>Lokomotiv Curtale</t>
  </si>
  <si>
    <t xml:space="preserve"> (-1)</t>
  </si>
  <si>
    <t>Celtic and St. Pauli</t>
  </si>
  <si>
    <t xml:space="preserve">Acab </t>
  </si>
  <si>
    <t>Pigna Football Club</t>
  </si>
  <si>
    <t xml:space="preserve"> (-3)</t>
  </si>
  <si>
    <t>01/06/2023 - 200</t>
  </si>
  <si>
    <t>Delta Giugno e Aprile</t>
  </si>
  <si>
    <t>DELTA FINALE</t>
  </si>
  <si>
    <t>Calendario SERIE A GREEN 2022/2023</t>
  </si>
  <si>
    <t>1ª Giornata lega</t>
  </si>
  <si>
    <t>6ª Giornata serie a</t>
  </si>
  <si>
    <t>2ª Giornata lega</t>
  </si>
  <si>
    <t>7ª Giornata serie a</t>
  </si>
  <si>
    <t>4-3</t>
  </si>
  <si>
    <t>1-0</t>
  </si>
  <si>
    <t>1-2</t>
  </si>
  <si>
    <t>2-3</t>
  </si>
  <si>
    <t>1-1</t>
  </si>
  <si>
    <t>2-1</t>
  </si>
  <si>
    <t>3-2</t>
  </si>
  <si>
    <t>3-1</t>
  </si>
  <si>
    <t>3ª Giornata lega</t>
  </si>
  <si>
    <t>8ª Giornata serie a</t>
  </si>
  <si>
    <t>4ª Giornata lega</t>
  </si>
  <si>
    <t>9ª Giornata serie a</t>
  </si>
  <si>
    <t>4-4</t>
  </si>
  <si>
    <t>2-4</t>
  </si>
  <si>
    <t>4-2</t>
  </si>
  <si>
    <t>3-4</t>
  </si>
  <si>
    <t>2-2</t>
  </si>
  <si>
    <t>5ª Giornata lega</t>
  </si>
  <si>
    <t>10ª Giornata serie a</t>
  </si>
  <si>
    <t>6ª Giornata lega</t>
  </si>
  <si>
    <t>11ª Giornata serie a</t>
  </si>
  <si>
    <t>6-3</t>
  </si>
  <si>
    <t>3-3</t>
  </si>
  <si>
    <t>2-0</t>
  </si>
  <si>
    <t>1-3</t>
  </si>
  <si>
    <t>6-1</t>
  </si>
  <si>
    <t>7ª Giornata lega</t>
  </si>
  <si>
    <t>12ª Giornata serie a</t>
  </si>
  <si>
    <t>8ª Giornata lega</t>
  </si>
  <si>
    <t>13ª Giornata serie a</t>
  </si>
  <si>
    <t>3-5</t>
  </si>
  <si>
    <t>9ª Giornata lega</t>
  </si>
  <si>
    <t>14ª Giornata serie a</t>
  </si>
  <si>
    <t>10ª Giornata lega</t>
  </si>
  <si>
    <t>15ª Giornata serie a</t>
  </si>
  <si>
    <t>11ª Giornata lega</t>
  </si>
  <si>
    <t>16ª Giornata serie a</t>
  </si>
  <si>
    <t>12ª Giornata lega</t>
  </si>
  <si>
    <t>17ª Giornata serie a</t>
  </si>
  <si>
    <t>13ª Giornata lega</t>
  </si>
  <si>
    <t>18ª Giornata serie a</t>
  </si>
  <si>
    <t>14ª Giornata lega</t>
  </si>
  <si>
    <t>19ª Giornata serie a</t>
  </si>
  <si>
    <t>5-3</t>
  </si>
  <si>
    <t>4-0</t>
  </si>
  <si>
    <t>4-1</t>
  </si>
  <si>
    <t>15ª Giornata lega</t>
  </si>
  <si>
    <t>20ª Giornata serie a</t>
  </si>
  <si>
    <t>16ª Giornata lega</t>
  </si>
  <si>
    <t>22ª Giornata serie a</t>
  </si>
  <si>
    <t>17ª Giornata lega</t>
  </si>
  <si>
    <t>23ª Giornata serie a</t>
  </si>
  <si>
    <t>18ª Giornata lega</t>
  </si>
  <si>
    <t>24ª Giornata serie a</t>
  </si>
  <si>
    <t>5-2</t>
  </si>
  <si>
    <t>3-0</t>
  </si>
  <si>
    <t>19ª Giornata lega</t>
  </si>
  <si>
    <t>25ª Giornata serie a</t>
  </si>
  <si>
    <t>20ª Giornata lega</t>
  </si>
  <si>
    <t>26ª Giornata serie a</t>
  </si>
  <si>
    <t>21ª Giornata lega</t>
  </si>
  <si>
    <t>27ª Giornata serie a</t>
  </si>
  <si>
    <t>22ª Giornata lega</t>
  </si>
  <si>
    <t>28ª Giornata serie a</t>
  </si>
  <si>
    <t>1-4</t>
  </si>
  <si>
    <t>23ª Giornata lega</t>
  </si>
  <si>
    <t>29ª Giornata serie a</t>
  </si>
  <si>
    <t>24ª Giornata lega</t>
  </si>
  <si>
    <t>31ª Giornata serie a</t>
  </si>
  <si>
    <t>25ª Giornata lega</t>
  </si>
  <si>
    <t>32ª Giornata serie a</t>
  </si>
  <si>
    <t>26ª Giornata lega</t>
  </si>
  <si>
    <t>34ª Giornata serie a</t>
  </si>
  <si>
    <t>27ª Giornata lega</t>
  </si>
  <si>
    <t>35ª Giornata serie a</t>
  </si>
  <si>
    <t>28ª Giornata lega</t>
  </si>
  <si>
    <t>36ª Giornata serie a</t>
  </si>
  <si>
    <t>29ª Giornata lega</t>
  </si>
  <si>
    <t>37ª Giornata serie a</t>
  </si>
  <si>
    <t>30ª Giornata lega</t>
  </si>
  <si>
    <t>38ª Giornata serie a</t>
  </si>
  <si>
    <t>5-1</t>
  </si>
  <si>
    <t>Formazioni SERIE A GREEN 2022/2023 - Giornata 30</t>
  </si>
  <si>
    <t>In verde i fantavoti che portano punteggio alla squadra</t>
  </si>
  <si>
    <t>CELTIC AND ST. PAULI</t>
  </si>
  <si>
    <t>343</t>
  </si>
  <si>
    <t/>
  </si>
  <si>
    <t>Sportiello</t>
  </si>
  <si>
    <t>ata</t>
  </si>
  <si>
    <t>Ravaglia</t>
  </si>
  <si>
    <t>SAM</t>
  </si>
  <si>
    <t>-</t>
  </si>
  <si>
    <t>D</t>
  </si>
  <si>
    <t>Rodriguez R.</t>
  </si>
  <si>
    <t>tor</t>
  </si>
  <si>
    <t>rom</t>
  </si>
  <si>
    <t>Ostigard</t>
  </si>
  <si>
    <t>nap</t>
  </si>
  <si>
    <t>Pirola</t>
  </si>
  <si>
    <t>sal</t>
  </si>
  <si>
    <t>Perez N.</t>
  </si>
  <si>
    <t>udi</t>
  </si>
  <si>
    <t>D'ambrosio</t>
  </si>
  <si>
    <t>INT</t>
  </si>
  <si>
    <t>C</t>
  </si>
  <si>
    <t>Milinkovic-Savic</t>
  </si>
  <si>
    <t>laz</t>
  </si>
  <si>
    <t>BOL</t>
  </si>
  <si>
    <t>Lopez M.</t>
  </si>
  <si>
    <t>sas</t>
  </si>
  <si>
    <t>Akpa Akpro</t>
  </si>
  <si>
    <t>emp</t>
  </si>
  <si>
    <t>Diaz B.</t>
  </si>
  <si>
    <t>mil</t>
  </si>
  <si>
    <t>Walace</t>
  </si>
  <si>
    <t>A</t>
  </si>
  <si>
    <t>bol</t>
  </si>
  <si>
    <t>int</t>
  </si>
  <si>
    <t>Martinez L.</t>
  </si>
  <si>
    <t>fio</t>
  </si>
  <si>
    <t>Panchina</t>
  </si>
  <si>
    <t>Musso</t>
  </si>
  <si>
    <t>ATA</t>
  </si>
  <si>
    <t>Turk</t>
  </si>
  <si>
    <t>sam</t>
  </si>
  <si>
    <t>Rossi F.</t>
  </si>
  <si>
    <t>Brekalo</t>
  </si>
  <si>
    <t>FIO</t>
  </si>
  <si>
    <t>juv</t>
  </si>
  <si>
    <t>Bohinen</t>
  </si>
  <si>
    <t>De Ketelaere</t>
  </si>
  <si>
    <t>Castagnetti</t>
  </si>
  <si>
    <t>cre</t>
  </si>
  <si>
    <t>ver</t>
  </si>
  <si>
    <t>VER</t>
  </si>
  <si>
    <t>Bellanova</t>
  </si>
  <si>
    <t>Fattore campo</t>
  </si>
  <si>
    <t>TOTALE: 68,00</t>
  </si>
  <si>
    <t>Altri bonus</t>
  </si>
  <si>
    <t>Inserita via app il 02-06-2023 09:17:00</t>
  </si>
  <si>
    <t>Inserita via app il 02-06-2023 15:13:38</t>
  </si>
  <si>
    <t>LOKOMOTIV CURTALE</t>
  </si>
  <si>
    <t>RAPID FLIPPER</t>
  </si>
  <si>
    <t>Sepe</t>
  </si>
  <si>
    <t>SAL</t>
  </si>
  <si>
    <t>Handanovic</t>
  </si>
  <si>
    <t>lec</t>
  </si>
  <si>
    <t>mon</t>
  </si>
  <si>
    <t>Esposito Sa.</t>
  </si>
  <si>
    <t>spe</t>
  </si>
  <si>
    <t>Bove</t>
  </si>
  <si>
    <t>Kvaratskhelia</t>
  </si>
  <si>
    <t>Ochoa</t>
  </si>
  <si>
    <t>Cordaz</t>
  </si>
  <si>
    <t>Onana</t>
  </si>
  <si>
    <t>Hjulmand</t>
  </si>
  <si>
    <t>Di Francesco F.</t>
  </si>
  <si>
    <t>LEC</t>
  </si>
  <si>
    <t>Moro N.</t>
  </si>
  <si>
    <t>Bonucci</t>
  </si>
  <si>
    <t>Faraoni</t>
  </si>
  <si>
    <t>Caldirola</t>
  </si>
  <si>
    <t>Izzo</t>
  </si>
  <si>
    <t>Blin</t>
  </si>
  <si>
    <t>TOTALE: 73,50</t>
  </si>
  <si>
    <t>TOTALE: 79,00</t>
  </si>
  <si>
    <t>Inserita via app il 02-06-2023 18:19:47</t>
  </si>
  <si>
    <t>Inserita via app il 02-06-2023 19:54:23</t>
  </si>
  <si>
    <t>CA PONTECHIASSO</t>
  </si>
  <si>
    <t>OLD EAGLES 014</t>
  </si>
  <si>
    <t>433</t>
  </si>
  <si>
    <t>352 (451 dopo le sostituzioni)</t>
  </si>
  <si>
    <t>Meret</t>
  </si>
  <si>
    <t>Pegolo</t>
  </si>
  <si>
    <t>SAS</t>
  </si>
  <si>
    <t>Maehle</t>
  </si>
  <si>
    <t>Gollini</t>
  </si>
  <si>
    <t>NAP</t>
  </si>
  <si>
    <t>Consigli</t>
  </si>
  <si>
    <t>Djuric</t>
  </si>
  <si>
    <t>Bourabia</t>
  </si>
  <si>
    <t>Venuti</t>
  </si>
  <si>
    <t>Ekdal</t>
  </si>
  <si>
    <t>Saelemaekers</t>
  </si>
  <si>
    <t>Djimsiti</t>
  </si>
  <si>
    <t>Ndombele'</t>
  </si>
  <si>
    <t>Ampadu</t>
  </si>
  <si>
    <t>Daniliuc</t>
  </si>
  <si>
    <t>Lammers</t>
  </si>
  <si>
    <t>TOTALE: 80,00</t>
  </si>
  <si>
    <t>TOTALE: 70,00</t>
  </si>
  <si>
    <t>Inserita via app il 02-06-2023 09:47:29</t>
  </si>
  <si>
    <t>Inserita via app il 02-06-2023 12:11:19</t>
  </si>
  <si>
    <t>CUSCI TEAM</t>
  </si>
  <si>
    <t xml:space="preserve">ACAB </t>
  </si>
  <si>
    <t>343 (352 dopo le sostituzioni)</t>
  </si>
  <si>
    <t>Szczesny</t>
  </si>
  <si>
    <t>Di Gregorio</t>
  </si>
  <si>
    <t>Hien</t>
  </si>
  <si>
    <t>Gyomber</t>
  </si>
  <si>
    <t>Fazzini</t>
  </si>
  <si>
    <t>Ikone'</t>
  </si>
  <si>
    <t>Pellegrini Lo.</t>
  </si>
  <si>
    <t>Ciofani D.</t>
  </si>
  <si>
    <t>EMP</t>
  </si>
  <si>
    <t>MIL</t>
  </si>
  <si>
    <t>Cragno</t>
  </si>
  <si>
    <t>MON</t>
  </si>
  <si>
    <t>SPE</t>
  </si>
  <si>
    <t>Meite'</t>
  </si>
  <si>
    <t>Aina</t>
  </si>
  <si>
    <t>Troost-Ekong</t>
  </si>
  <si>
    <t>Luperto</t>
  </si>
  <si>
    <t>Marlon</t>
  </si>
  <si>
    <t>Lykogiannis</t>
  </si>
  <si>
    <t>Perin</t>
  </si>
  <si>
    <t>JUV</t>
  </si>
  <si>
    <t>TOTALE: 64,50</t>
  </si>
  <si>
    <t>TOTALE: 77,50</t>
  </si>
  <si>
    <t>Inserita via app il 02-06-2023 09:41:18</t>
  </si>
  <si>
    <t>Inserita via app il 01-06-2023 19:40:36</t>
  </si>
  <si>
    <t>MOJITO DEALERS FC</t>
  </si>
  <si>
    <t>424 (433 dopo le sostituzioni)</t>
  </si>
  <si>
    <t>Maignan</t>
  </si>
  <si>
    <t>Vicario</t>
  </si>
  <si>
    <t>Hernandez T.</t>
  </si>
  <si>
    <t>Schuurs</t>
  </si>
  <si>
    <t>Thiaw</t>
  </si>
  <si>
    <t>Pinamonti</t>
  </si>
  <si>
    <t>Tatarusanu</t>
  </si>
  <si>
    <t>Dragowski</t>
  </si>
  <si>
    <t>Pobega</t>
  </si>
  <si>
    <t>Zurkowski</t>
  </si>
  <si>
    <t>Harroui</t>
  </si>
  <si>
    <t>Basic</t>
  </si>
  <si>
    <t>LAZ</t>
  </si>
  <si>
    <t>Ederson D.s.</t>
  </si>
  <si>
    <t>Rincon</t>
  </si>
  <si>
    <t>Rodrigo Becao</t>
  </si>
  <si>
    <t>UDI</t>
  </si>
  <si>
    <t>ROM</t>
  </si>
  <si>
    <t>Buta</t>
  </si>
  <si>
    <t>Martinez Quarta</t>
  </si>
  <si>
    <t>TOTALE: 72,50</t>
  </si>
  <si>
    <t>Recuperata dal sistema il 02-06-2023 20:01:12</t>
  </si>
  <si>
    <t>TOTALE: 78,50</t>
  </si>
  <si>
    <t>Inserita via app il 02-06-2023 12:42:21</t>
  </si>
  <si>
    <t>AC BOCA WAILERS</t>
  </si>
  <si>
    <t>PIGNA FOOTBALL CLUB</t>
  </si>
  <si>
    <t>Provedel</t>
  </si>
  <si>
    <t>Rui Patricio</t>
  </si>
  <si>
    <t>Gatti</t>
  </si>
  <si>
    <t>Lucumi'</t>
  </si>
  <si>
    <t>Ismajli</t>
  </si>
  <si>
    <t>Miretti</t>
  </si>
  <si>
    <t>Ricci S.</t>
  </si>
  <si>
    <t>Kouame'</t>
  </si>
  <si>
    <t>Luis Maximiano</t>
  </si>
  <si>
    <t>Mari'</t>
  </si>
  <si>
    <t>Buonaiuto</t>
  </si>
  <si>
    <t>Nuytinck</t>
  </si>
  <si>
    <t>Miguel Veloso</t>
  </si>
  <si>
    <t>Magnani</t>
  </si>
  <si>
    <t>Maggiore</t>
  </si>
  <si>
    <t>Henderson L.</t>
  </si>
  <si>
    <t>Toljan</t>
  </si>
  <si>
    <t>Abildgaard</t>
  </si>
  <si>
    <t>Erlic</t>
  </si>
  <si>
    <t>Svilar</t>
  </si>
  <si>
    <t>TOTALE: 84,50</t>
  </si>
  <si>
    <t>Inserita via app il 02-06-2023 08:35:00</t>
  </si>
  <si>
    <t>Inserita via app il 02-06-2023 19:57:29</t>
  </si>
  <si>
    <t>AMICIDIMOIRA</t>
  </si>
  <si>
    <t xml:space="preserve">LEOPARDS TERLIZZI </t>
  </si>
  <si>
    <t>Falcone</t>
  </si>
  <si>
    <t>Milinkovic-Savic V.</t>
  </si>
  <si>
    <t>Dimarco</t>
  </si>
  <si>
    <t>Umtiti</t>
  </si>
  <si>
    <t>Iling-Junior</t>
  </si>
  <si>
    <t>Rafael Leao</t>
  </si>
  <si>
    <t>Montipo'</t>
  </si>
  <si>
    <t>Gemello</t>
  </si>
  <si>
    <t>TOR</t>
  </si>
  <si>
    <t>Zirkzee</t>
  </si>
  <si>
    <t>Vecino</t>
  </si>
  <si>
    <t>Coulibaly L.</t>
  </si>
  <si>
    <t>Matheus Henrique</t>
  </si>
  <si>
    <t>Gonzalez J.</t>
  </si>
  <si>
    <t>Nikolaou</t>
  </si>
  <si>
    <t>Coppola D.</t>
  </si>
  <si>
    <t>Ruan</t>
  </si>
  <si>
    <t>Kjaer</t>
  </si>
  <si>
    <t>TOTALE: 69,50</t>
  </si>
  <si>
    <t>Inserita via app il 30-05-2023 17:07:04</t>
  </si>
  <si>
    <t>Inserita via app il 01-06-2023 12:15:16</t>
  </si>
  <si>
    <t>ATLETICO DOMINGO 2003</t>
  </si>
  <si>
    <t>KITTY SIN COOLA STAR21</t>
  </si>
  <si>
    <t>Silvestri</t>
  </si>
  <si>
    <t>Cerofolini</t>
  </si>
  <si>
    <t>Gallo</t>
  </si>
  <si>
    <t>Lazzari</t>
  </si>
  <si>
    <t>Juan Jesus</t>
  </si>
  <si>
    <t>Felipe Anderson</t>
  </si>
  <si>
    <t>Padelli</t>
  </si>
  <si>
    <t>Terracciano</t>
  </si>
  <si>
    <t>Gonzalez N.</t>
  </si>
  <si>
    <t>Maleh</t>
  </si>
  <si>
    <t>Zerbin</t>
  </si>
  <si>
    <t>Grassi</t>
  </si>
  <si>
    <t>Pezzella Giu.</t>
  </si>
  <si>
    <t>Ferrari G.</t>
  </si>
  <si>
    <t>Benassi</t>
  </si>
  <si>
    <t>CRE</t>
  </si>
  <si>
    <t>TOTALE: 67,00</t>
  </si>
  <si>
    <t>TOTALE: 70,50</t>
  </si>
  <si>
    <t>Inserita via web il 02-06-2023 19:47:30</t>
  </si>
  <si>
    <t>Inserita via app il 02-06-2023 12:38:59</t>
  </si>
  <si>
    <t>Formazioni SERIE A GREEN 2022/2023 - Giornata 29</t>
  </si>
  <si>
    <t>352</t>
  </si>
  <si>
    <t>Dodo'</t>
  </si>
  <si>
    <t>Amian</t>
  </si>
  <si>
    <t>Celik</t>
  </si>
  <si>
    <t>Gytkjaer</t>
  </si>
  <si>
    <t>Inserita via app il 26-05-2023 07:23:26</t>
  </si>
  <si>
    <t>Inserita via app il 24-05-2023 16:43:37</t>
  </si>
  <si>
    <t>424 (343 dopo le sostituzioni)</t>
  </si>
  <si>
    <t>Sottil</t>
  </si>
  <si>
    <t>Gravillon</t>
  </si>
  <si>
    <t>TOTALE: 65,50</t>
  </si>
  <si>
    <t>Inserita via app il 26-05-2023 15:29:56</t>
  </si>
  <si>
    <t>Inserita via app il 26-05-2023 19:46:43</t>
  </si>
  <si>
    <t>424</t>
  </si>
  <si>
    <t>Ebuehi</t>
  </si>
  <si>
    <t>Bradaric</t>
  </si>
  <si>
    <t>Thauvin</t>
  </si>
  <si>
    <t>TOTALE: 71,00</t>
  </si>
  <si>
    <t>TOTALE: 74,50</t>
  </si>
  <si>
    <t>Inserita via app il 25-05-2023 12:35:21</t>
  </si>
  <si>
    <t>Inserita via app il 26-05-2023 07:30:31</t>
  </si>
  <si>
    <t>Masina</t>
  </si>
  <si>
    <t>Paredes</t>
  </si>
  <si>
    <t>Bastoni S.</t>
  </si>
  <si>
    <t>Lochoshvili</t>
  </si>
  <si>
    <t>TOTALE: 67,50</t>
  </si>
  <si>
    <t>Inserita via app il 26-05-2023 19:35:54</t>
  </si>
  <si>
    <t>Inserita via app il 23-05-2023 09:13:30</t>
  </si>
  <si>
    <t>Mota</t>
  </si>
  <si>
    <t>Skorupski</t>
  </si>
  <si>
    <t>Marcos Antonio</t>
  </si>
  <si>
    <t>Florenzi</t>
  </si>
  <si>
    <t>Winks</t>
  </si>
  <si>
    <t>TOTALE: 75,00</t>
  </si>
  <si>
    <t>TOTALE: 74,00</t>
  </si>
  <si>
    <t>Inserita via app il 26-05-2023 19:47:24</t>
  </si>
  <si>
    <t>Inserita via app il 26-05-2023 12:01:09</t>
  </si>
  <si>
    <t>Shomurodov</t>
  </si>
  <si>
    <t>D'andrea</t>
  </si>
  <si>
    <t>Lazaro</t>
  </si>
  <si>
    <t>Inserita via app il 26-05-2023 06:27:02</t>
  </si>
  <si>
    <t>TOTALE: 72,00</t>
  </si>
  <si>
    <t>Inserita via app il 26-05-2023 13:30:13</t>
  </si>
  <si>
    <t>Llorente D.</t>
  </si>
  <si>
    <t>Camara Ma.</t>
  </si>
  <si>
    <t>TOTALE: 76,00</t>
  </si>
  <si>
    <t>Inserita via app il 26-05-2023 18:11:57</t>
  </si>
  <si>
    <t>Inserita via app il 26-05-2023 17:48:06</t>
  </si>
  <si>
    <t>352 (361 dopo le sostituzioni)</t>
  </si>
  <si>
    <t>352 (442 dopo le sostituzioni)</t>
  </si>
  <si>
    <t>Kovalenko</t>
  </si>
  <si>
    <t>Cuisance</t>
  </si>
  <si>
    <t>TOTALE: 69,00</t>
  </si>
  <si>
    <t>Inserita via app il 25-05-2023 08:51:38</t>
  </si>
  <si>
    <t>Inserita via web il 25-05-2023 17:35:58</t>
  </si>
  <si>
    <t>Formazioni SERIE A GREEN 2022/2023 - Giornata 27</t>
  </si>
  <si>
    <t>Destro</t>
  </si>
  <si>
    <t>Lauriente'</t>
  </si>
  <si>
    <t>TOTALE: 63,00</t>
  </si>
  <si>
    <t>Inserita via app il 12-05-2023 15:26:27</t>
  </si>
  <si>
    <t>Inserita via app il 12-05-2023 14:23:43</t>
  </si>
  <si>
    <t>Terracciano F.</t>
  </si>
  <si>
    <t>TOTALE: 68,50</t>
  </si>
  <si>
    <t>Inserita via app il 12-05-2023 19:03:39</t>
  </si>
  <si>
    <t>Inserita via app il 10-05-2023 16:50:07</t>
  </si>
  <si>
    <t>343 (433 dopo le sostituzioni)</t>
  </si>
  <si>
    <t>Jese'</t>
  </si>
  <si>
    <t>Bianchetti</t>
  </si>
  <si>
    <t>TOTALE: 82,00</t>
  </si>
  <si>
    <t>TOTALE: 73,00</t>
  </si>
  <si>
    <t>Inserita via app il 12-05-2023 12:59:17</t>
  </si>
  <si>
    <t>Inserita via app il 12-05-2023 19:56:02</t>
  </si>
  <si>
    <t>Marusic</t>
  </si>
  <si>
    <t>TOTALE: 66,00</t>
  </si>
  <si>
    <t>TOTALE: 63,50</t>
  </si>
  <si>
    <t>Inserita via app il 12-05-2023 16:53:13</t>
  </si>
  <si>
    <t>Inserita via app il 09-05-2023 11:49:19</t>
  </si>
  <si>
    <t>Nicolussi Caviglia</t>
  </si>
  <si>
    <t>Inserita via app il 12-05-2023 15:34:39</t>
  </si>
  <si>
    <t>Inserita via app il 12-05-2023 17:24:54</t>
  </si>
  <si>
    <t>343 (424 dopo le sostituzioni)</t>
  </si>
  <si>
    <t>Pogba</t>
  </si>
  <si>
    <t>Zapata D.</t>
  </si>
  <si>
    <t>Gunter</t>
  </si>
  <si>
    <t>Inserita via app il 12-05-2023 18:56:59</t>
  </si>
  <si>
    <t>Inserita via app il 12-05-2023 17:01:17</t>
  </si>
  <si>
    <t>Rebic</t>
  </si>
  <si>
    <t>Inserita via app il 12-05-2023 08:57:07</t>
  </si>
  <si>
    <t>Inserita via app il 12-05-2023 11:27:41</t>
  </si>
  <si>
    <t>Afena-Gyan</t>
  </si>
  <si>
    <t>TOTALE: 48,00</t>
  </si>
  <si>
    <t>Recuperata dal sistema il 12-05-2023 20:28:14</t>
  </si>
  <si>
    <t>Inserita via app il 12-05-2023 18:28:11</t>
  </si>
  <si>
    <t>Formazioni SERIE A GREEN 2022/2023 - Giornata 28</t>
  </si>
  <si>
    <t>Chiriches</t>
  </si>
  <si>
    <t>Inserita via app il 19-05-2023 14:48:26</t>
  </si>
  <si>
    <t>Recuperata dal sistema il 19-05-2023 20:15:57</t>
  </si>
  <si>
    <t>Aebischer</t>
  </si>
  <si>
    <t>Inserita via app il 19-05-2023 19:06:20</t>
  </si>
  <si>
    <t>Inserita via app il 19-05-2023 09:25:21</t>
  </si>
  <si>
    <t>TOTALE: 65,00</t>
  </si>
  <si>
    <t>Inserita via app il 16-05-2023 09:10:42</t>
  </si>
  <si>
    <t>Inserita via web il 19-05-2023 18:06:54</t>
  </si>
  <si>
    <t>TOTALE: 85,50</t>
  </si>
  <si>
    <t>Inserita via app il 19-05-2023 13:34:56</t>
  </si>
  <si>
    <t>Inserita via app il 19-05-2023 15:41:27</t>
  </si>
  <si>
    <t>Ebosele</t>
  </si>
  <si>
    <t>Inserita via app il 19-05-2023 08:24:07</t>
  </si>
  <si>
    <t>Inserita via app il 19-05-2023 09:57:16</t>
  </si>
  <si>
    <t>Inserita via app il 19-05-2023 17:22:39</t>
  </si>
  <si>
    <t>Inserita via app il 19-05-2023 08:43:38</t>
  </si>
  <si>
    <t>Carnesecchi</t>
  </si>
  <si>
    <t>Machin</t>
  </si>
  <si>
    <t>Inserita via app il 19-05-2023 08:42:09</t>
  </si>
  <si>
    <t>Inserita via app il 19-05-2023 19:53:44</t>
  </si>
  <si>
    <t>Inserita via app il 19-05-2023 18:02:15</t>
  </si>
  <si>
    <t>Inserita via app il 19-05-2023 19:19:20</t>
  </si>
  <si>
    <t>2-5</t>
  </si>
  <si>
    <t>Formazioni SERIE A GREEN 2022/2023 - Giornata 1</t>
  </si>
  <si>
    <t>Adli</t>
  </si>
  <si>
    <t>Lukic</t>
  </si>
  <si>
    <t>Pjaca</t>
  </si>
  <si>
    <t>Alvarez A.</t>
  </si>
  <si>
    <t>Vignato</t>
  </si>
  <si>
    <t>Helgason</t>
  </si>
  <si>
    <t>TOTALE: 77,00</t>
  </si>
  <si>
    <t>Inserita via app il 09-09-2022 07:07:40</t>
  </si>
  <si>
    <t>Inserita via app il 09-09-2022 10:12:29</t>
  </si>
  <si>
    <t>343 (451 dopo le sostituzioni)</t>
  </si>
  <si>
    <t>442</t>
  </si>
  <si>
    <t>Medel</t>
  </si>
  <si>
    <t>Bonazzoli</t>
  </si>
  <si>
    <t>Gagliardini</t>
  </si>
  <si>
    <t>Okoli</t>
  </si>
  <si>
    <t>Ferrari A.</t>
  </si>
  <si>
    <t>TOTALE: 62,00</t>
  </si>
  <si>
    <t>Inserita via app il 07-09-2022 22:35:31</t>
  </si>
  <si>
    <t>Inserita via app il 09-09-2022 14:02:30</t>
  </si>
  <si>
    <t>Zanimacchia</t>
  </si>
  <si>
    <t>Ebosse</t>
  </si>
  <si>
    <t>Bistrovic</t>
  </si>
  <si>
    <t>Pinsoglio</t>
  </si>
  <si>
    <t>TOTALE: 75,50</t>
  </si>
  <si>
    <t>Inserita via web il 10-09-2022 13:52:42</t>
  </si>
  <si>
    <t>Inserita via app il 09-09-2022 12:13:43</t>
  </si>
  <si>
    <t>442 (451 dopo le sostituzioni)</t>
  </si>
  <si>
    <t>Dest</t>
  </si>
  <si>
    <t>Birindelli</t>
  </si>
  <si>
    <t>Makengo</t>
  </si>
  <si>
    <t>Quagliarella</t>
  </si>
  <si>
    <t>Lasagna</t>
  </si>
  <si>
    <t>Sirigu</t>
  </si>
  <si>
    <t>Valoti</t>
  </si>
  <si>
    <t>Ascacibar</t>
  </si>
  <si>
    <t>Hongla</t>
  </si>
  <si>
    <t>Bronn</t>
  </si>
  <si>
    <t>Ranocchia F.</t>
  </si>
  <si>
    <t>Inserita via app il 10-09-2022 13:24:03</t>
  </si>
  <si>
    <t>Inserita via app il 10-09-2022 12:09:16</t>
  </si>
  <si>
    <t>Ghiglione</t>
  </si>
  <si>
    <t>Mckennie</t>
  </si>
  <si>
    <t>Milanese</t>
  </si>
  <si>
    <t>Bereszynski</t>
  </si>
  <si>
    <t>Inserita via app il 08-09-2022 21:02:00</t>
  </si>
  <si>
    <t>Inserita via app il 10-09-2022 00:34:24</t>
  </si>
  <si>
    <t>Karsdorp</t>
  </si>
  <si>
    <t>Henry</t>
  </si>
  <si>
    <t>Villar</t>
  </si>
  <si>
    <t>Thorstvedt</t>
  </si>
  <si>
    <t>De Silvestri</t>
  </si>
  <si>
    <t>Inserita via web il 10-09-2022 13:48:55</t>
  </si>
  <si>
    <t>Inserita via app il 10-09-2022 01:48:08</t>
  </si>
  <si>
    <t>Audero</t>
  </si>
  <si>
    <t>Contini</t>
  </si>
  <si>
    <t>Seck</t>
  </si>
  <si>
    <t>Antiste</t>
  </si>
  <si>
    <t>Verre</t>
  </si>
  <si>
    <t>Escalante</t>
  </si>
  <si>
    <t>Mario Rui</t>
  </si>
  <si>
    <t>Inserita via app il 09-09-2022 18:46:27</t>
  </si>
  <si>
    <t>Inserita via app il 10-09-2022 11:35:16</t>
  </si>
  <si>
    <t>Fiorillo</t>
  </si>
  <si>
    <t>De Sciglio</t>
  </si>
  <si>
    <t>Askildsen</t>
  </si>
  <si>
    <t>Patric</t>
  </si>
  <si>
    <t>TOTALE: 76,50</t>
  </si>
  <si>
    <t>Inserita via app il 10-09-2022 14:11:16</t>
  </si>
  <si>
    <t>Inserita via app il 10-09-2022 09:13:45</t>
  </si>
  <si>
    <t>Formazioni SERIE A GREEN 2022/2023 - Giornata 2</t>
  </si>
  <si>
    <t>Cataldi</t>
  </si>
  <si>
    <t>Kasius</t>
  </si>
  <si>
    <t>TOTALE: 57,50</t>
  </si>
  <si>
    <t>Inserita dall'admin il 18-09-2022 11:18:08</t>
  </si>
  <si>
    <t>Inserita via app il 16-09-2022 14:37:19</t>
  </si>
  <si>
    <t>Colley</t>
  </si>
  <si>
    <t>Ilkhan</t>
  </si>
  <si>
    <t>Duncan</t>
  </si>
  <si>
    <t>Ayhan</t>
  </si>
  <si>
    <t>Inserita via app il 16-09-2022 15:50:58</t>
  </si>
  <si>
    <t>Inserita via app il 16-09-2022 17:49:02</t>
  </si>
  <si>
    <t>433 (343 dopo le sostituzioni)</t>
  </si>
  <si>
    <t>Pongracic</t>
  </si>
  <si>
    <t>Inserita via web il 15-09-2022 22:05:12</t>
  </si>
  <si>
    <t>Inserita via app il 16-09-2022 19:45:17</t>
  </si>
  <si>
    <t>Strelec</t>
  </si>
  <si>
    <t>Cancellieri</t>
  </si>
  <si>
    <t>TOTALE: 60,00</t>
  </si>
  <si>
    <t>Inserita via app il 16-09-2022 18:40:07</t>
  </si>
  <si>
    <t>Inserita via app il 15-09-2022 18:09:15</t>
  </si>
  <si>
    <t>Inserita via app il 15-09-2022 23:53:41</t>
  </si>
  <si>
    <t>Inserita via app il 16-09-2022 17:53:46</t>
  </si>
  <si>
    <t>Zaniolo</t>
  </si>
  <si>
    <t>Inserita via app il 16-09-2022 13:29:39</t>
  </si>
  <si>
    <t>Inserita via app il 13-09-2022 10:13:55</t>
  </si>
  <si>
    <t>TOTALE: 61,00</t>
  </si>
  <si>
    <t>Inserita via app il 16-09-2022 19:58:16</t>
  </si>
  <si>
    <t>Inserita via app il 16-09-2022 19:51:29</t>
  </si>
  <si>
    <t>442 (352 dopo le sostituzioni)</t>
  </si>
  <si>
    <t>Kiwior</t>
  </si>
  <si>
    <t>Inserita via app il 16-09-2022 18:06:46</t>
  </si>
  <si>
    <t>Inserita via web il 16-09-2022 19:49:45</t>
  </si>
  <si>
    <t>532</t>
  </si>
  <si>
    <t>Formazioni SERIE A GREEN 2022/2023 - Giornata 3</t>
  </si>
  <si>
    <t>Lovato</t>
  </si>
  <si>
    <t>TOTALE: 78,00</t>
  </si>
  <si>
    <t>Inserita via app il 01-10-2022 11:01:16</t>
  </si>
  <si>
    <t>Inserita via app il 01-10-2022 13:42:17</t>
  </si>
  <si>
    <t>451</t>
  </si>
  <si>
    <t>Asllani</t>
  </si>
  <si>
    <t>TOTALE: 80,50</t>
  </si>
  <si>
    <t>Inserita via app il 01-10-2022 13:15:59</t>
  </si>
  <si>
    <t>Inserita via app il 01-10-2022 13:51:22</t>
  </si>
  <si>
    <t>Mirante</t>
  </si>
  <si>
    <t>TOTALE: 66,50</t>
  </si>
  <si>
    <t>Inserita via app il 01-10-2022 14:19:28</t>
  </si>
  <si>
    <t>Inserita via app il 01-10-2022 13:27:25</t>
  </si>
  <si>
    <t>De Winter</t>
  </si>
  <si>
    <t>Ellertsson</t>
  </si>
  <si>
    <t>Inserita via app il 01-10-2022 12:35:26</t>
  </si>
  <si>
    <t>Inserita via app il 01-10-2022 14:28:05</t>
  </si>
  <si>
    <t>Inserita via web il 29-09-2022 22:27:03</t>
  </si>
  <si>
    <t>Inserita via app il 01-10-2022 12:32:05</t>
  </si>
  <si>
    <t>Inserita via app il 01-10-2022 13:06:06</t>
  </si>
  <si>
    <t>Inserita via web il 30-09-2022 23:20:59</t>
  </si>
  <si>
    <t>Inserita via app il 01-10-2022 09:56:52</t>
  </si>
  <si>
    <t>Inserita via web il 01-10-2022 13:21:28</t>
  </si>
  <si>
    <t>352 (343 dopo le sostituzioni)</t>
  </si>
  <si>
    <t>Berisha</t>
  </si>
  <si>
    <t>Inserita via app il 01-10-2022 11:22:11</t>
  </si>
  <si>
    <t>Inserita via app il 27-09-2022 17:50:20</t>
  </si>
  <si>
    <t>Formazioni SERIE A GREEN 2022/2023 - Giornata 4</t>
  </si>
  <si>
    <t>Inserita via app il 08-10-2022 12:04:10</t>
  </si>
  <si>
    <t>Inserita via app il 08-10-2022 14:00:23</t>
  </si>
  <si>
    <t>541 (442 dopo le sostituzioni)</t>
  </si>
  <si>
    <t>Kumbulla</t>
  </si>
  <si>
    <t>Djidji</t>
  </si>
  <si>
    <t>Inserita via app il 06-10-2022 07:49:20</t>
  </si>
  <si>
    <t>Inserita via app il 07-10-2022 22:27:38</t>
  </si>
  <si>
    <t>TOTALE: 83,00</t>
  </si>
  <si>
    <t>Inserita via web il 08-10-2022 10:39:45</t>
  </si>
  <si>
    <t>Inserita via app il 08-10-2022 14:28:24</t>
  </si>
  <si>
    <t>433 (424 dopo le sostituzioni)</t>
  </si>
  <si>
    <t>Inserita via app il 08-10-2022 10:05:35</t>
  </si>
  <si>
    <t>Inserita via app il 08-10-2022 13:54:42</t>
  </si>
  <si>
    <t>Inserita via web il 08-10-2022 10:11:32</t>
  </si>
  <si>
    <t>Inserita via app il 08-10-2022 14:01:21</t>
  </si>
  <si>
    <t>Inserita via app il 07-10-2022 15:03:35</t>
  </si>
  <si>
    <t>Inserita via app il 07-10-2022 23:01:11</t>
  </si>
  <si>
    <t>Inserita via web il 07-10-2022 21:01:24</t>
  </si>
  <si>
    <t>Inserita via app il 08-10-2022 11:11:16</t>
  </si>
  <si>
    <t>Soumaoro</t>
  </si>
  <si>
    <t>TOTALE: 71,50</t>
  </si>
  <si>
    <t>Inserita via app il 08-10-2022 12:37:57</t>
  </si>
  <si>
    <t>Inserita via app il 08-10-2022 14:29:23</t>
  </si>
  <si>
    <t>Formazioni SERIE A GREEN 2022/2023 - Giornata 5</t>
  </si>
  <si>
    <t>Inserita via app il 14-10-2022 13:08:10</t>
  </si>
  <si>
    <t>Inserita via app il 14-10-2022 14:26:21</t>
  </si>
  <si>
    <t>Traore' Hj.</t>
  </si>
  <si>
    <t>Vieira</t>
  </si>
  <si>
    <t>Inserita via app il 14-10-2022 16:41:00</t>
  </si>
  <si>
    <t>Inserita via app il 15-10-2022 12:55:10</t>
  </si>
  <si>
    <t>TOTALE: 61,50</t>
  </si>
  <si>
    <t>Inserita via app il 15-10-2022 10:57:09</t>
  </si>
  <si>
    <t>Inserita via app il 14-10-2022 12:16:07</t>
  </si>
  <si>
    <t>Maldini</t>
  </si>
  <si>
    <t>TOTALE: 79,50</t>
  </si>
  <si>
    <t>Inserita via app il 15-10-2022 13:53:03</t>
  </si>
  <si>
    <t>Inserita via web il 15-10-2022 14:22:07</t>
  </si>
  <si>
    <t>Inserita via app il 14-10-2022 06:25:23</t>
  </si>
  <si>
    <t>Inserita via app il 15-10-2022 11:35:57</t>
  </si>
  <si>
    <t>Inserita via app il 15-10-2022 10:02:48</t>
  </si>
  <si>
    <t>Inserita via app il 15-10-2022 03:39:47</t>
  </si>
  <si>
    <t>TOTALE: 90,00</t>
  </si>
  <si>
    <t>Inserita via app il 15-10-2022 10:01:41</t>
  </si>
  <si>
    <t>Inserita via web il 13-10-2022 15:00:29</t>
  </si>
  <si>
    <t>424 (442 dopo le sostituzioni)</t>
  </si>
  <si>
    <t>Inserita via app il 15-10-2022 14:22:08</t>
  </si>
  <si>
    <t>Inserita via app il 15-10-2022 11:15:58</t>
  </si>
  <si>
    <t>Formazioni SERIE A GREEN 2022/2023 - Giornata 6</t>
  </si>
  <si>
    <t>Inserita via app il 21-10-2022 18:39:39</t>
  </si>
  <si>
    <t>TOTALE: 93,00</t>
  </si>
  <si>
    <t>Inserita via app il 21-10-2022 10:05:11</t>
  </si>
  <si>
    <t>Inserita via web il 18-10-2022 22:22:39</t>
  </si>
  <si>
    <t>Inserita via app il 21-10-2022 16:03:58</t>
  </si>
  <si>
    <t>Inserita via app il 21-10-2022 15:19:48</t>
  </si>
  <si>
    <t>Inserita via app il 21-10-2022 19:45:47</t>
  </si>
  <si>
    <t>Inserita via app il 21-10-2022 19:51:20</t>
  </si>
  <si>
    <t>Inserita via app il 21-10-2022 13:13:44</t>
  </si>
  <si>
    <t>343 (442 dopo le sostituzioni)</t>
  </si>
  <si>
    <t>TOTALE: 56,50</t>
  </si>
  <si>
    <t>Inserita via app il 21-10-2022 16:19:19</t>
  </si>
  <si>
    <t>Inserita via app il 21-10-2022 19:38:53</t>
  </si>
  <si>
    <t>442 (361 dopo le sostituzioni)</t>
  </si>
  <si>
    <t>442 (433 dopo le sostituzioni)</t>
  </si>
  <si>
    <t>Caldara</t>
  </si>
  <si>
    <t>TOTALE: 62,50</t>
  </si>
  <si>
    <t>Inserita via app il 21-10-2022 10:57:21</t>
  </si>
  <si>
    <t>Inserita via app il 21-10-2022 12:12:44</t>
  </si>
  <si>
    <t>Inserita via app il 21-10-2022 19:42:16</t>
  </si>
  <si>
    <t>Inserita via app il 21-10-2022 15:18:14</t>
  </si>
  <si>
    <t>Inserita via app il 21-10-2022 14:24:08</t>
  </si>
  <si>
    <t>Inserita via app il 21-10-2022 18:42:54</t>
  </si>
  <si>
    <t>Formazioni SERIE A GREEN 2022/2023 - Giornata 7</t>
  </si>
  <si>
    <t>Inserita via app il 29-10-2022 14:27:59</t>
  </si>
  <si>
    <t>Inserita via app il 28-10-2022 16:32:41</t>
  </si>
  <si>
    <t>541 (451 dopo le sostituzioni)</t>
  </si>
  <si>
    <t>Arslan</t>
  </si>
  <si>
    <t>Inserita via app il 29-10-2022 13:57:25</t>
  </si>
  <si>
    <t>Inserita via app il 29-10-2022 13:26:18</t>
  </si>
  <si>
    <t>Pussetto</t>
  </si>
  <si>
    <t>TOTALE: 81,00</t>
  </si>
  <si>
    <t>Inserita via app il 25-10-2022 14:57:29</t>
  </si>
  <si>
    <t>Inserita via app il 29-10-2022 13:58:34</t>
  </si>
  <si>
    <t>Ceide</t>
  </si>
  <si>
    <t>Botheim</t>
  </si>
  <si>
    <t>TOTALE: 84,00</t>
  </si>
  <si>
    <t>Inserita via app il 29-10-2022 09:48:27</t>
  </si>
  <si>
    <t>Inserita via app il 29-10-2022 14:16:35</t>
  </si>
  <si>
    <t>Inserita via app il 29-10-2022 13:29:26</t>
  </si>
  <si>
    <t>Inserita via app il 29-10-2022 12:50:28</t>
  </si>
  <si>
    <t>Inserita via app il 26-10-2022 01:23:44</t>
  </si>
  <si>
    <t>Inserita via web il 29-10-2022 14:18:53</t>
  </si>
  <si>
    <t>Inserita via app il 28-10-2022 19:35:34</t>
  </si>
  <si>
    <t>Inserita via app il 28-10-2022 21:56:14</t>
  </si>
  <si>
    <t>433 (442 dopo le sostituzioni)</t>
  </si>
  <si>
    <t>Demme</t>
  </si>
  <si>
    <t>Inserita via app il 29-10-2022 14:29:44</t>
  </si>
  <si>
    <t>Inserita via app il 28-10-2022 14:14:03</t>
  </si>
  <si>
    <t>Formazioni SERIE A GREEN 2022/2023 - Giornata 8</t>
  </si>
  <si>
    <t>Inserita via app il 04-11-2022 14:45:24</t>
  </si>
  <si>
    <t>Inserita via app il 04-11-2022 11:05:50</t>
  </si>
  <si>
    <t>Inserita via app il 04-11-2022 18:23:05</t>
  </si>
  <si>
    <t>Inserita via app il 04-11-2022 19:04:16</t>
  </si>
  <si>
    <t>Inserita via app il 01-11-2022 17:14:41</t>
  </si>
  <si>
    <t>Inserita via app il 04-11-2022 19:56:01</t>
  </si>
  <si>
    <t>Inserita via app il 04-11-2022 18:04:04</t>
  </si>
  <si>
    <t>Inserita via app il 04-11-2022 09:51:03</t>
  </si>
  <si>
    <t>451 (532 dopo le sostituzioni)</t>
  </si>
  <si>
    <t>Inserita via app il 04-11-2022 17:20:10</t>
  </si>
  <si>
    <t>Inserita via app il 04-11-2022 19:38:46</t>
  </si>
  <si>
    <t>Volpato</t>
  </si>
  <si>
    <t>Inserita via app il 04-11-2022 18:40:06</t>
  </si>
  <si>
    <t>Inserita via web il 03-11-2022 21:59:52</t>
  </si>
  <si>
    <t>Inserita via app il 04-11-2022 20:05:49</t>
  </si>
  <si>
    <t>Inserita via web il 04-11-2022 00:13:52</t>
  </si>
  <si>
    <t>Inserita via app il 04-11-2022 19:59:49</t>
  </si>
  <si>
    <t>Inserita via app il 04-11-2022 09:13:13</t>
  </si>
  <si>
    <t>Formazioni SERIE A GREEN 2022/2023 - Giornata 9</t>
  </si>
  <si>
    <t>Inserita via app il 07-11-2022 20:50:12</t>
  </si>
  <si>
    <t>Inserita via app il 08-11-2022 15:33:59</t>
  </si>
  <si>
    <t>Inserita via app il 08-11-2022 14:02:19</t>
  </si>
  <si>
    <t>Inserita via app il 08-11-2022 17:11:56</t>
  </si>
  <si>
    <t>Inserita via app il 07-11-2022 18:39:36</t>
  </si>
  <si>
    <t>Inserita via app il 07-11-2022 11:06:42</t>
  </si>
  <si>
    <t>Inserita via app il 08-11-2022 17:24:46</t>
  </si>
  <si>
    <t>Inserita via app il 08-11-2022 16:37:28</t>
  </si>
  <si>
    <t>Inserita via app il 08-11-2022 17:36:57</t>
  </si>
  <si>
    <t>Inserita via app il 08-11-2022 17:52:52</t>
  </si>
  <si>
    <t>Inserita via app il 08-11-2022 17:26:25</t>
  </si>
  <si>
    <t>Inserita via app il 08-11-2022 15:51:28</t>
  </si>
  <si>
    <t>Hendry</t>
  </si>
  <si>
    <t>Inserita via app il 08-11-2022 13:13:21</t>
  </si>
  <si>
    <t>Inserita via app il 07-11-2022 16:16:37</t>
  </si>
  <si>
    <t>Inserita via app il 08-11-2022 17:44:45</t>
  </si>
  <si>
    <t>Inserita via web il 08-11-2022 11:19:07</t>
  </si>
  <si>
    <t>Formazioni SERIE A GREEN 2022/2023 - Giornata 10</t>
  </si>
  <si>
    <t>Inserita via app il 11-11-2022 09:19:26</t>
  </si>
  <si>
    <t>Inserita via app il 11-11-2022 14:07:59</t>
  </si>
  <si>
    <t>Inserita via app il 11-11-2022 09:12:45</t>
  </si>
  <si>
    <t>Inserita via app il 11-11-2022 09:26:49</t>
  </si>
  <si>
    <t>343 (361 dopo le sostituzioni)</t>
  </si>
  <si>
    <t>Romero L.</t>
  </si>
  <si>
    <t>Inserita via app il 11-11-2022 14:13:27</t>
  </si>
  <si>
    <t>Inserita via app il 11-11-2022 09:02:25</t>
  </si>
  <si>
    <t>Perisan</t>
  </si>
  <si>
    <t>Inserita via app il 11-11-2022 19:25:50</t>
  </si>
  <si>
    <t>Inserita via app il 11-11-2022 19:50:27</t>
  </si>
  <si>
    <t>Inserita via app il 11-11-2022 20:07:54</t>
  </si>
  <si>
    <t>Inserita via app il 11-11-2022 18:09:11</t>
  </si>
  <si>
    <t>Inserita via app il 11-11-2022 14:57:44</t>
  </si>
  <si>
    <t>Inserita via app il 11-11-2022 19:50:37</t>
  </si>
  <si>
    <t>Inserita via app il 11-11-2022 20:11:21</t>
  </si>
  <si>
    <t>Inserita via app il 11-11-2022 10:35:20</t>
  </si>
  <si>
    <t>Inserita via web il 11-11-2022 14:25:43</t>
  </si>
  <si>
    <t>Inserita via app il 11-11-2022 19:35:47</t>
  </si>
  <si>
    <t>Formazioni SERIE A GREEN 2022/2023 - Giornata 11</t>
  </si>
  <si>
    <t>Inserita via web il 01-01-2023 15:39:01</t>
  </si>
  <si>
    <t>Inserita via app il 04-01-2023 10:20:12</t>
  </si>
  <si>
    <t>442 (541 dopo le sostituzioni)</t>
  </si>
  <si>
    <t>TOTALE: 81,50</t>
  </si>
  <si>
    <t>Inserita via app il 03-01-2023 00:17:27</t>
  </si>
  <si>
    <t>Inserita via app il 04-01-2023 11:57:30</t>
  </si>
  <si>
    <t>TOTALE: 64,00</t>
  </si>
  <si>
    <t>Inserita via app il 04-01-2023 11:52:43</t>
  </si>
  <si>
    <t>Inserita via app il 04-01-2023 10:45:46</t>
  </si>
  <si>
    <t>Inserita via app il 02-01-2023 22:12:19</t>
  </si>
  <si>
    <t>Inserita via app il 04-01-2023 11:45:24</t>
  </si>
  <si>
    <t>Inserita via app il 04-01-2023 11:47:06</t>
  </si>
  <si>
    <t>Inserita via web il 03-01-2023 19:12:08</t>
  </si>
  <si>
    <t>532 (442 dopo le sostituzioni)</t>
  </si>
  <si>
    <t>Inserita via app il 04-01-2023 10:38:56</t>
  </si>
  <si>
    <t>Inserita via app il 02-01-2023 12:10:41</t>
  </si>
  <si>
    <t>Inserita via app il 03-01-2023 19:15:08</t>
  </si>
  <si>
    <t>Inserita via app il 03-01-2023 19:24:53</t>
  </si>
  <si>
    <t>Inserita via app il 04-01-2023 10:37:18</t>
  </si>
  <si>
    <t>Inserita via app il 04-01-2023 11:52:55</t>
  </si>
  <si>
    <t>Formazioni SERIE A GREEN 2022/2023 - Giornata 12</t>
  </si>
  <si>
    <t>Inserita via app il 06-01-2023 23:19:26</t>
  </si>
  <si>
    <t>Inserita via app il 07-01-2023 14:29:12</t>
  </si>
  <si>
    <t>Inserita via app il 07-01-2023 13:12:01</t>
  </si>
  <si>
    <t>Inserita via app il 07-01-2023 14:04:57</t>
  </si>
  <si>
    <t>Inserita via app il 07-01-2023 00:48:13</t>
  </si>
  <si>
    <t>Inserita via app il 07-01-2023 14:08:31</t>
  </si>
  <si>
    <t>Inserita via app il 07-01-2023 12:37:37</t>
  </si>
  <si>
    <t>Inserita via app il 07-01-2023 12:06:45</t>
  </si>
  <si>
    <t>433 (532 dopo le sostituzioni)</t>
  </si>
  <si>
    <t>Malinovskyi *</t>
  </si>
  <si>
    <t>Inserita via app il 06-01-2023 13:52:40</t>
  </si>
  <si>
    <t>Inserita via app il 07-01-2023 13:55:33</t>
  </si>
  <si>
    <t>Inserita via web il 07-01-2023 07:54:30</t>
  </si>
  <si>
    <t>Inserita via app il 07-01-2023 11:38:39</t>
  </si>
  <si>
    <t>Inserita via app il 07-01-2023 00:13:57</t>
  </si>
  <si>
    <t>Inserita via app il 06-01-2023 23:17:19</t>
  </si>
  <si>
    <t>Inserita via app il 07-01-2023 14:05:16</t>
  </si>
  <si>
    <t>Inserita via app il 06-01-2023 22:10:33</t>
  </si>
  <si>
    <t>Formazioni SERIE A GREEN 2022/2023 - Giornata 13</t>
  </si>
  <si>
    <t>Inserita via app il 13-01-2023 19:30:39</t>
  </si>
  <si>
    <t>Inserita via app il 13-01-2023 16:40:10</t>
  </si>
  <si>
    <t>TOTALE: 86,50</t>
  </si>
  <si>
    <t>Inserita via app il 13-01-2023 12:16:27</t>
  </si>
  <si>
    <t>Inserita via app il 13-01-2023 11:34:29</t>
  </si>
  <si>
    <t>433 (352 dopo le sostituzioni)</t>
  </si>
  <si>
    <t>Inserita via app il 13-01-2023 16:36:09</t>
  </si>
  <si>
    <t>Inserita via app il 13-01-2023 18:50:15</t>
  </si>
  <si>
    <t>Russo A.</t>
  </si>
  <si>
    <t>Inserita via app il 13-01-2023 19:42:38</t>
  </si>
  <si>
    <t>Inserita via app il 11-01-2023 18:03:40</t>
  </si>
  <si>
    <t>Inserita via app il 13-01-2023 15:07:00</t>
  </si>
  <si>
    <t>Inserita via web il 12-01-2023 22:17:01</t>
  </si>
  <si>
    <t>Inserita via app il 13-01-2023 16:52:33</t>
  </si>
  <si>
    <t>Inserita via app il 13-01-2023 10:28:38</t>
  </si>
  <si>
    <t>Inserita via app il 13-01-2023 19:47:28</t>
  </si>
  <si>
    <t>Inserita via app il 13-01-2023 20:03:15</t>
  </si>
  <si>
    <t>Inserita via app il 12-01-2023 22:05:07</t>
  </si>
  <si>
    <t>Inserita via app il 13-01-2023 19:20:40</t>
  </si>
  <si>
    <t>Formazioni SERIE A GREEN 2022/2023 - Giornata 14</t>
  </si>
  <si>
    <t>Berardi A.</t>
  </si>
  <si>
    <t>Inserita via app il 21-01-2023 14:16:16</t>
  </si>
  <si>
    <t>Inserita via app il 19-01-2023 00:32:55</t>
  </si>
  <si>
    <t>Inserita via app il 21-01-2023 09:01:23</t>
  </si>
  <si>
    <t>Inserita via app il 17-01-2023 07:19:25</t>
  </si>
  <si>
    <t>TOTALE: 59,50</t>
  </si>
  <si>
    <t>Inserita via app il 21-01-2023 13:58:46</t>
  </si>
  <si>
    <t>Inserita via app il 21-01-2023 12:47:41</t>
  </si>
  <si>
    <t>Inserita via app il 21-01-2023 08:36:49</t>
  </si>
  <si>
    <t>Inserita via app il 21-01-2023 14:27:10</t>
  </si>
  <si>
    <t>Inserita via app il 21-01-2023 14:16:09</t>
  </si>
  <si>
    <t>Inserita via web il 19-01-2023 19:23:14</t>
  </si>
  <si>
    <t>Inserita via app il 20-01-2023 23:49:32</t>
  </si>
  <si>
    <t>Inserita via app il 20-01-2023 14:35:24</t>
  </si>
  <si>
    <t>Inserita via app il 21-01-2023 14:19:24</t>
  </si>
  <si>
    <t>Inserita via app il 21-01-2023 12:32:58</t>
  </si>
  <si>
    <t>Inserita via web il 19-01-2023 17:43:34</t>
  </si>
  <si>
    <t>Inserita via app il 20-01-2023 19:23:31</t>
  </si>
  <si>
    <t>Formazioni SERIE A GREEN 2022/2023 - Giornata 15</t>
  </si>
  <si>
    <t>Makengo *</t>
  </si>
  <si>
    <t>Inserita via app il 27-01-2023 13:20:24</t>
  </si>
  <si>
    <t>Inserita via app il 27-01-2023 15:25:38</t>
  </si>
  <si>
    <t>Ruggeri</t>
  </si>
  <si>
    <t>TOTALE: 54,50</t>
  </si>
  <si>
    <t>TOTALE: 83,50</t>
  </si>
  <si>
    <t>Inserita via app il 27-01-2023 17:23:25</t>
  </si>
  <si>
    <t>Inserita via app il 27-01-2023 17:33:30</t>
  </si>
  <si>
    <t>Inserita via app il 27-01-2023 17:46:54</t>
  </si>
  <si>
    <t>Inserita via app il 27-01-2023 17:07:24</t>
  </si>
  <si>
    <t>Inserita via app il 27-01-2023 11:06:49</t>
  </si>
  <si>
    <t>Inserita via web il 27-01-2023 17:32:44</t>
  </si>
  <si>
    <t>Mckennie *</t>
  </si>
  <si>
    <t>Inserita via app il 27-01-2023 15:37:20</t>
  </si>
  <si>
    <t>Inserita via app il 27-01-2023 15:00:23</t>
  </si>
  <si>
    <t>Hendry *</t>
  </si>
  <si>
    <t>Inserita via app il 27-01-2023 15:11:32</t>
  </si>
  <si>
    <t>Inserita via app il 26-01-2023 19:45:30</t>
  </si>
  <si>
    <t>Inserita via app il 27-01-2023 13:36:00</t>
  </si>
  <si>
    <t>Inserita via app il 27-01-2023 15:06:37</t>
  </si>
  <si>
    <t>Inserita via app il 26-01-2023 16:11:59</t>
  </si>
  <si>
    <t>Inserita via app il 27-01-2023 10:27:01</t>
  </si>
  <si>
    <t>Formazioni SERIE A GREEN 2022/2023 - Giornata 16</t>
  </si>
  <si>
    <t>Gaich</t>
  </si>
  <si>
    <t>Zortea</t>
  </si>
  <si>
    <t>Palomino</t>
  </si>
  <si>
    <t>Ceccaroni</t>
  </si>
  <si>
    <t>Inserita via app il 10-02-2023 18:26:32</t>
  </si>
  <si>
    <t>Inserita via web il 10-02-2023 13:09:30</t>
  </si>
  <si>
    <t>Inserita via app il 10-02-2023 18:53:02</t>
  </si>
  <si>
    <t>Inserita via app il 10-02-2023 19:47:12</t>
  </si>
  <si>
    <t>Inserita via app il 10-02-2023 09:36:29</t>
  </si>
  <si>
    <t>Inserita via app il 10-02-2023 19:59:03</t>
  </si>
  <si>
    <t>Inserita via app il 10-02-2023 19:03:43</t>
  </si>
  <si>
    <t>Inserita via app il 10-02-2023 19:27:40</t>
  </si>
  <si>
    <t>Duda</t>
  </si>
  <si>
    <t>Sulemana I.</t>
  </si>
  <si>
    <t>Inserita via app il 10-02-2023 18:17:48</t>
  </si>
  <si>
    <t>Inserita via app il 10-02-2023 20:08:05</t>
  </si>
  <si>
    <t>Pellegrini Lu.</t>
  </si>
  <si>
    <t>Inserita via app il 08-02-2023 22:14:35</t>
  </si>
  <si>
    <t>Inserita via app il 10-02-2023 15:28:59</t>
  </si>
  <si>
    <t>Braaf</t>
  </si>
  <si>
    <t>Inserita via app il 10-02-2023 19:54:33</t>
  </si>
  <si>
    <t>Inserita via app il 10-02-2023 19:38:02</t>
  </si>
  <si>
    <t>Soule'</t>
  </si>
  <si>
    <t>Obiang</t>
  </si>
  <si>
    <t>Inserita via app il 10-02-2023 19:06:05</t>
  </si>
  <si>
    <t>Inserita via app il 10-02-2023 14:02:09</t>
  </si>
  <si>
    <t>Formazioni SERIE A GREEN 2022/2023 - Giornata 17</t>
  </si>
  <si>
    <t>Inserita via app il 17-02-2023 19:34:04</t>
  </si>
  <si>
    <t>Inserita via app il 17-02-2023 19:06:11</t>
  </si>
  <si>
    <t>Inserita via app il 17-02-2023 19:40:05</t>
  </si>
  <si>
    <t>Inserita via app il 14-02-2023 18:01:04</t>
  </si>
  <si>
    <t>Inserita via app il 17-02-2023 19:00:36</t>
  </si>
  <si>
    <t>Inserita via app il 17-02-2023 12:20:29</t>
  </si>
  <si>
    <t>343 (631 dopo le sostituzioni)</t>
  </si>
  <si>
    <t>Inserita via web il 14-02-2023 16:10:44</t>
  </si>
  <si>
    <t>Inserita via app il 17-02-2023 11:08:23</t>
  </si>
  <si>
    <t>Inserita via app il 17-02-2023 18:37:46</t>
  </si>
  <si>
    <t>Inserita via app il 17-02-2023 19:23:32</t>
  </si>
  <si>
    <t>Inserita via app il 15-02-2023 16:18:44</t>
  </si>
  <si>
    <t>Inserita via app il 17-02-2023 19:02:20</t>
  </si>
  <si>
    <t>Inserita via app il 17-02-2023 12:00:53</t>
  </si>
  <si>
    <t>Inserita via app il 17-02-2023 09:22:30</t>
  </si>
  <si>
    <t>Inserita via app il 17-02-2023 13:00:39</t>
  </si>
  <si>
    <t>Inserita via app il 17-02-2023 19:52:10</t>
  </si>
  <si>
    <t>Formazioni SERIE A GREEN 2022/2023 - Giornata 18</t>
  </si>
  <si>
    <t>Raimondo</t>
  </si>
  <si>
    <t>Inserita via app il 25-02-2023 15:47:08</t>
  </si>
  <si>
    <t>Inserita via app il 25-02-2023 07:01:32</t>
  </si>
  <si>
    <t>Inserita via app il 25-02-2023 12:03:03</t>
  </si>
  <si>
    <t>Inserita via app il 25-02-2023 16:00:18</t>
  </si>
  <si>
    <t>Inserita via app il 22-02-2023 19:00:59</t>
  </si>
  <si>
    <t>Inserita via app il 25-02-2023 17:21:30</t>
  </si>
  <si>
    <t>Inserita via app il 25-02-2023 15:14:43</t>
  </si>
  <si>
    <t>Inserita via app il 25-02-2023 10:19:29</t>
  </si>
  <si>
    <t>TOTALE: 45,50</t>
  </si>
  <si>
    <t>Inserita via app il 25-02-2023 14:39:48</t>
  </si>
  <si>
    <t>Inserita via app il 24-02-2023 22:34:54</t>
  </si>
  <si>
    <t>Crnigoj</t>
  </si>
  <si>
    <t>Inserita via app il 25-02-2023 09:57:02</t>
  </si>
  <si>
    <t>Inserita via app il 25-02-2023 09:55:35</t>
  </si>
  <si>
    <t>Inserita via web il 24-02-2023 21:09:09</t>
  </si>
  <si>
    <t>Inserita via app il 25-02-2023 05:45:01</t>
  </si>
  <si>
    <t>Inserita via app il 25-02-2023 17:27:48</t>
  </si>
  <si>
    <t>Inserita via app il 25-02-2023 17:21:44</t>
  </si>
  <si>
    <t>Formazioni SERIE A GREEN 2022/2023 - Giornata 19</t>
  </si>
  <si>
    <t>Inserita via app il 03-03-2023 15:04:36</t>
  </si>
  <si>
    <t>Inserita via app il 01-03-2023 21:00:00</t>
  </si>
  <si>
    <t>Inserita via app il 03-03-2023 18:26:32</t>
  </si>
  <si>
    <t>Inserita via app il 03-03-2023 17:31:08</t>
  </si>
  <si>
    <t>Inserita via web il 01-03-2023 12:43:05</t>
  </si>
  <si>
    <t>Inserita via app il 03-03-2023 18:17:17</t>
  </si>
  <si>
    <t>Inserita via app il 03-03-2023 18:28:02</t>
  </si>
  <si>
    <t>Inserita via app il 03-03-2023 18:38:52</t>
  </si>
  <si>
    <t>Inserita via app il 03-03-2023 14:25:14</t>
  </si>
  <si>
    <t>Inserita via app il 02-03-2023 16:59:40</t>
  </si>
  <si>
    <t>Inserita via app il 03-03-2023 15:07:36</t>
  </si>
  <si>
    <t>Inserita via app il 03-03-2023 00:11:12</t>
  </si>
  <si>
    <t>Inserita via app il 03-03-2023 09:23:12</t>
  </si>
  <si>
    <t>Inserita via app il 03-03-2023 17:35:12</t>
  </si>
  <si>
    <t>Inserita via web il 03-03-2023 14:23:10</t>
  </si>
  <si>
    <t>Inserita via app il 03-03-2023 18:04:51</t>
  </si>
  <si>
    <t>Formazioni SERIE A GREEN 2022/2023 - Giornata 20</t>
  </si>
  <si>
    <t>TOTALE: 60,50</t>
  </si>
  <si>
    <t>Inserita via web il 10-03-2023 17:01:55</t>
  </si>
  <si>
    <t>Inserita via app il 10-03-2023 10:42:55</t>
  </si>
  <si>
    <t>Inserita via app il 10-03-2023 19:48:50</t>
  </si>
  <si>
    <t>Inserita via app il 10-03-2023 19:18:07</t>
  </si>
  <si>
    <t>TOTALE: 82,50</t>
  </si>
  <si>
    <t>Inserita via app il 10-03-2023 09:53:01</t>
  </si>
  <si>
    <t>Inserita via app il 10-03-2023 13:53:58</t>
  </si>
  <si>
    <t>Inserita via app il 10-03-2023 19:16:18</t>
  </si>
  <si>
    <t>Inserita via app il 07-03-2023 17:21:10</t>
  </si>
  <si>
    <t>433 (451 dopo le sostituzioni)</t>
  </si>
  <si>
    <t>Inserita via app il 10-03-2023 18:28:24</t>
  </si>
  <si>
    <t>Inserita via app il 10-03-2023 19:48:15</t>
  </si>
  <si>
    <t>Inserita via app il 10-03-2023 15:23:44</t>
  </si>
  <si>
    <t>Inserita via app il 10-03-2023 19:43:20</t>
  </si>
  <si>
    <t>TOTALE: 59,00</t>
  </si>
  <si>
    <t>Inserita via web il 09-03-2023 09:48:36</t>
  </si>
  <si>
    <t>Inserita via app il 10-03-2023 19:12:29</t>
  </si>
  <si>
    <t>Inserita via app il 10-03-2023 14:24:43</t>
  </si>
  <si>
    <t>Inserita via app il 10-03-2023 19:51:25</t>
  </si>
  <si>
    <t>Formazioni SERIE A GREEN 2022/2023 - Giornata 21</t>
  </si>
  <si>
    <t>Inserita via app il 17-03-2023 08:16:59</t>
  </si>
  <si>
    <t>Inserita via app il 17-03-2023 17:40:45</t>
  </si>
  <si>
    <t>Inserita via app il 17-03-2023 17:49:47</t>
  </si>
  <si>
    <t>Inserita via app il 14-03-2023 15:31:30</t>
  </si>
  <si>
    <t>Inserita via app il 14-03-2023 21:11:40</t>
  </si>
  <si>
    <t>Inserita via app il 17-03-2023 12:24:03</t>
  </si>
  <si>
    <t>Inserita via app il 17-03-2023 17:43:52</t>
  </si>
  <si>
    <t>Inserita via app il 16-03-2023 21:56:27</t>
  </si>
  <si>
    <t>Inserita via app il 17-03-2023 08:04:15</t>
  </si>
  <si>
    <t>Recuperata dal sistema il 17-03-2023 18:03:14</t>
  </si>
  <si>
    <t>Inserita via app il 17-03-2023 14:09:09</t>
  </si>
  <si>
    <t>Inserita via app il 17-03-2023 10:20:58</t>
  </si>
  <si>
    <t>Inserita via app il 17-03-2023 10:18:42</t>
  </si>
  <si>
    <t>Inserita via app il 17-03-2023 14:16:27</t>
  </si>
  <si>
    <t>Inserita via web il 17-03-2023 17:50:53</t>
  </si>
  <si>
    <t>Inserita via app il 17-03-2023 17:44:23</t>
  </si>
  <si>
    <t>Formazioni SERIE A GREEN 2022/2023 - Giornata 22</t>
  </si>
  <si>
    <t>Inserita via app il 01-04-2023 10:25:47</t>
  </si>
  <si>
    <t>Inserita via app il 31-03-2023 15:34:56</t>
  </si>
  <si>
    <t>Inserita via app il 01-04-2023 12:24:33</t>
  </si>
  <si>
    <t>Inserita via app il 01-04-2023 14:14:20</t>
  </si>
  <si>
    <t>Inserita via app il 01-04-2023 14:24:47</t>
  </si>
  <si>
    <t>Inserita via app il 01-04-2023 12:00:59</t>
  </si>
  <si>
    <t>Inserita via app il 01-04-2023 14:17:55</t>
  </si>
  <si>
    <t>Inserita via app il 01-04-2023 13:35:32</t>
  </si>
  <si>
    <t>Inserita via app il 01-04-2023 13:31:15</t>
  </si>
  <si>
    <t>Inserita via app il 01-04-2023 09:12:46</t>
  </si>
  <si>
    <t>Inserita via app il 01-04-2023 14:03:42</t>
  </si>
  <si>
    <t>Inserita via app il 01-04-2023 13:08:49</t>
  </si>
  <si>
    <t>Inserita via app il 31-03-2023 19:32:42</t>
  </si>
  <si>
    <t>Inserita via app il 01-04-2023 11:13:58</t>
  </si>
  <si>
    <t>Inserita via app il 31-03-2023 15:08:47</t>
  </si>
  <si>
    <t>Inserita via app il 31-03-2023 09:55:37</t>
  </si>
  <si>
    <t>Formazioni SERIE A GREEN 2022/2023 - Giornata 23</t>
  </si>
  <si>
    <t>Inserita via app il 06-04-2023 17:15:47</t>
  </si>
  <si>
    <t>Inserita via app il 07-04-2023 09:09:40</t>
  </si>
  <si>
    <t>Inserita via app il 06-04-2023 07:15:49</t>
  </si>
  <si>
    <t>Inserita via web il 07-04-2023 12:38:12</t>
  </si>
  <si>
    <t>Inserita via app il 07-04-2023 13:32:33</t>
  </si>
  <si>
    <t>Inserita via app il 07-04-2023 09:26:11</t>
  </si>
  <si>
    <t>Inserita via app il 07-04-2023 13:18:19</t>
  </si>
  <si>
    <t>Inserita via app il 07-04-2023 13:17:26</t>
  </si>
  <si>
    <t>Inserita via app il 07-04-2023 13:35:10</t>
  </si>
  <si>
    <t>Inserita via app il 07-04-2023 16:01:15</t>
  </si>
  <si>
    <t>Inserita via app il 06-04-2023 20:03:58</t>
  </si>
  <si>
    <t>Inserita via app il 07-04-2023 15:42:04</t>
  </si>
  <si>
    <t>Inserita via app il 07-04-2023 00:16:38</t>
  </si>
  <si>
    <t>Inserita via app il 07-04-2023 09:05:50</t>
  </si>
  <si>
    <t>Inserita via web il 07-04-2023 14:30:17</t>
  </si>
  <si>
    <t>Inserita via app il 07-04-2023 15:56:50</t>
  </si>
  <si>
    <t>Formazioni SERIE A GREEN 2022/2023 - Giornata 24</t>
  </si>
  <si>
    <t>Inserita via app il 21-04-2023 08:41:08</t>
  </si>
  <si>
    <t>Inserita via app il 21-04-2023 11:15:17</t>
  </si>
  <si>
    <t>Inserita via app il 21-04-2023 20:03:32</t>
  </si>
  <si>
    <t>Inserita via app il 21-04-2023 19:28:17</t>
  </si>
  <si>
    <t>Inserita via app il 18-04-2023 10:07:43</t>
  </si>
  <si>
    <t>Inserita via app il 21-04-2023 13:31:15</t>
  </si>
  <si>
    <t>Inserita via app il 21-04-2023 11:45:00</t>
  </si>
  <si>
    <t>Inserita via app il 21-04-2023 17:33:19</t>
  </si>
  <si>
    <t>Recuperata dal sistema il 21-04-2023 20:31:21</t>
  </si>
  <si>
    <t>Inserita via app il 21-04-2023 19:49:08</t>
  </si>
  <si>
    <t>Inserita via app il 21-04-2023 19:53:43</t>
  </si>
  <si>
    <t>Inserita via app il 19-04-2023 10:39:16</t>
  </si>
  <si>
    <t>Inserita via app il 21-04-2023 10:10:59</t>
  </si>
  <si>
    <t>Inserita via app il 21-04-2023 18:48:56</t>
  </si>
  <si>
    <t>Inserita via app il 21-04-2023 19:13:34</t>
  </si>
  <si>
    <t>Inserita via app il 21-04-2023 11:34:21</t>
  </si>
  <si>
    <t>Formazioni SERIE A GREEN 2022/2023 - Giornata 25</t>
  </si>
  <si>
    <t>Inserita via app il 28-04-2023 08:27:55</t>
  </si>
  <si>
    <t>Inserita via app il 28-04-2023 16:43:39</t>
  </si>
  <si>
    <t>Inserita via app il 28-04-2023 16:05:23</t>
  </si>
  <si>
    <t>Inserita via app il 25-04-2023 08:16:42</t>
  </si>
  <si>
    <t>Inserita via app il 28-04-2023 12:27:35</t>
  </si>
  <si>
    <t>Inserita via app il 28-04-2023 13:07:03</t>
  </si>
  <si>
    <t>Inserita via app il 28-04-2023 16:36:20</t>
  </si>
  <si>
    <t>Inserita via app il 26-04-2023 14:22:49</t>
  </si>
  <si>
    <t>Inserita via app il 25-04-2023 22:50:13</t>
  </si>
  <si>
    <t>Inserita via app il 28-04-2023 17:59:50</t>
  </si>
  <si>
    <t>Inserita via app il 28-04-2023 17:57:04</t>
  </si>
  <si>
    <t>Inserita via app il 28-04-2023 11:15:59</t>
  </si>
  <si>
    <t>Inserita via web il 27-04-2023 23:27:02</t>
  </si>
  <si>
    <t>Inserita via app il 28-04-2023 16:25:01</t>
  </si>
  <si>
    <t>Inserita via app il 28-04-2023 13:10:26</t>
  </si>
  <si>
    <t>Inserita via app il 28-04-2023 14:54:31</t>
  </si>
  <si>
    <t>Formazioni SERIE A GREEN 2022/2023 - Giornata 26</t>
  </si>
  <si>
    <t>Inserita via app il 06-05-2023 12:16:40</t>
  </si>
  <si>
    <t>Recuperata dal sistema il 06-05-2023 14:37:48</t>
  </si>
  <si>
    <t>Inserita via app il 05-05-2023 23:15:51</t>
  </si>
  <si>
    <t>Inserita via app il 06-05-2023 10:07:50</t>
  </si>
  <si>
    <t>Inserita via app il 06-05-2023 13:11:21</t>
  </si>
  <si>
    <t>Inserita via app il 06-05-2023 11:17:54</t>
  </si>
  <si>
    <t>Inserita via app il 05-05-2023 17:44:10</t>
  </si>
  <si>
    <t>Inserita via app il 06-05-2023 14:17:49</t>
  </si>
  <si>
    <t>Inserita via app il 05-05-2023 20:26:38</t>
  </si>
  <si>
    <t>Inserita via app il 06-05-2023 12:02:50</t>
  </si>
  <si>
    <t>Inserita via app il 06-05-2023 08:57:56</t>
  </si>
  <si>
    <t>Inserita via app il 06-05-2023 10:42:54</t>
  </si>
  <si>
    <t>Inserita via app il 06-05-2023 08:53:59</t>
  </si>
  <si>
    <t>Inserita dall'admin il 09-05-2023 14:46:11</t>
  </si>
  <si>
    <t>Inserita via app il 06-05-2023 00:11:41</t>
  </si>
  <si>
    <t>Inserita via app il 06-05-2023 09:20:12</t>
  </si>
  <si>
    <t>Rose lega SERIEAGREEN</t>
  </si>
  <si>
    <t>* Calciatori non più in campionato - Data download 26/06/2023</t>
  </si>
  <si>
    <t>Ruolo</t>
  </si>
  <si>
    <t>Calciatore</t>
  </si>
  <si>
    <t>Costo</t>
  </si>
  <si>
    <t>Bol</t>
  </si>
  <si>
    <t>87</t>
  </si>
  <si>
    <t>Sal</t>
  </si>
  <si>
    <t>41</t>
  </si>
  <si>
    <t>Mil</t>
  </si>
  <si>
    <t>1</t>
  </si>
  <si>
    <t>Cre</t>
  </si>
  <si>
    <t>11</t>
  </si>
  <si>
    <t>212</t>
  </si>
  <si>
    <t>23</t>
  </si>
  <si>
    <t>Laz</t>
  </si>
  <si>
    <t>36</t>
  </si>
  <si>
    <t>Juv</t>
  </si>
  <si>
    <t>76</t>
  </si>
  <si>
    <t>Int</t>
  </si>
  <si>
    <t>Rom</t>
  </si>
  <si>
    <t>92</t>
  </si>
  <si>
    <t>165</t>
  </si>
  <si>
    <t>83</t>
  </si>
  <si>
    <t>51</t>
  </si>
  <si>
    <t>Tor</t>
  </si>
  <si>
    <t>52</t>
  </si>
  <si>
    <t>30</t>
  </si>
  <si>
    <t>17</t>
  </si>
  <si>
    <t>Spe</t>
  </si>
  <si>
    <t>150</t>
  </si>
  <si>
    <t>71</t>
  </si>
  <si>
    <t>Udi</t>
  </si>
  <si>
    <t>0</t>
  </si>
  <si>
    <t>Mon</t>
  </si>
  <si>
    <t>60</t>
  </si>
  <si>
    <t>54</t>
  </si>
  <si>
    <t>Ata</t>
  </si>
  <si>
    <t>50</t>
  </si>
  <si>
    <t>Lec</t>
  </si>
  <si>
    <t>4</t>
  </si>
  <si>
    <t>32</t>
  </si>
  <si>
    <t>112</t>
  </si>
  <si>
    <t>Sam</t>
  </si>
  <si>
    <t>15</t>
  </si>
  <si>
    <t>202</t>
  </si>
  <si>
    <t>146</t>
  </si>
  <si>
    <t>192</t>
  </si>
  <si>
    <t>66</t>
  </si>
  <si>
    <t>180</t>
  </si>
  <si>
    <t>7</t>
  </si>
  <si>
    <t>Fio</t>
  </si>
  <si>
    <t>55</t>
  </si>
  <si>
    <t>20</t>
  </si>
  <si>
    <t>Sas</t>
  </si>
  <si>
    <t>40</t>
  </si>
  <si>
    <t>90</t>
  </si>
  <si>
    <t>91</t>
  </si>
  <si>
    <t>3</t>
  </si>
  <si>
    <t>Tahirovic</t>
  </si>
  <si>
    <t>270</t>
  </si>
  <si>
    <t>395</t>
  </si>
  <si>
    <t>14</t>
  </si>
  <si>
    <t>Nap</t>
  </si>
  <si>
    <t>18</t>
  </si>
  <si>
    <t>250</t>
  </si>
  <si>
    <t>Ver</t>
  </si>
  <si>
    <t>141</t>
  </si>
  <si>
    <t>10</t>
  </si>
  <si>
    <t>63</t>
  </si>
  <si>
    <t>160</t>
  </si>
  <si>
    <t>Sorrentino A.</t>
  </si>
  <si>
    <t>Piana</t>
  </si>
  <si>
    <t>16</t>
  </si>
  <si>
    <t>6</t>
  </si>
  <si>
    <t>Emp</t>
  </si>
  <si>
    <t>89</t>
  </si>
  <si>
    <t>8</t>
  </si>
  <si>
    <t>101</t>
  </si>
  <si>
    <t>21</t>
  </si>
  <si>
    <t>73</t>
  </si>
  <si>
    <t>121</t>
  </si>
  <si>
    <t>33</t>
  </si>
  <si>
    <t>80</t>
  </si>
  <si>
    <t>5</t>
  </si>
  <si>
    <t>200</t>
  </si>
  <si>
    <t>85</t>
  </si>
  <si>
    <t>56</t>
  </si>
  <si>
    <t>47</t>
  </si>
  <si>
    <t>164</t>
  </si>
  <si>
    <t>31</t>
  </si>
  <si>
    <t>135</t>
  </si>
  <si>
    <t>57</t>
  </si>
  <si>
    <t>300</t>
  </si>
  <si>
    <t>70</t>
  </si>
  <si>
    <t>29</t>
  </si>
  <si>
    <t>109</t>
  </si>
  <si>
    <t>225</t>
  </si>
  <si>
    <t>184</t>
  </si>
  <si>
    <t>26</t>
  </si>
  <si>
    <t>215</t>
  </si>
  <si>
    <t>96</t>
  </si>
  <si>
    <t>75</t>
  </si>
  <si>
    <t>9</t>
  </si>
  <si>
    <t>171</t>
  </si>
  <si>
    <t>95</t>
  </si>
  <si>
    <t>74</t>
  </si>
  <si>
    <t>34</t>
  </si>
  <si>
    <t>22</t>
  </si>
  <si>
    <t>425</t>
  </si>
  <si>
    <t>43</t>
  </si>
  <si>
    <t>110</t>
  </si>
  <si>
    <t>116</t>
  </si>
  <si>
    <t>38</t>
  </si>
  <si>
    <t>103</t>
  </si>
  <si>
    <t>271</t>
  </si>
  <si>
    <t>13</t>
  </si>
  <si>
    <t>2</t>
  </si>
  <si>
    <t>100</t>
  </si>
  <si>
    <t>145</t>
  </si>
  <si>
    <t>161</t>
  </si>
  <si>
    <t>236</t>
  </si>
  <si>
    <t>12</t>
  </si>
  <si>
    <t>550</t>
  </si>
  <si>
    <t>191</t>
  </si>
  <si>
    <t>19</t>
  </si>
  <si>
    <t>79</t>
  </si>
  <si>
    <t>275</t>
  </si>
  <si>
    <t>261</t>
  </si>
  <si>
    <t>44</t>
  </si>
  <si>
    <t>Gineitis</t>
  </si>
  <si>
    <t>126</t>
  </si>
  <si>
    <t>291</t>
  </si>
  <si>
    <t>563</t>
  </si>
  <si>
    <t>208</t>
  </si>
  <si>
    <t>131</t>
  </si>
  <si>
    <t>Boer</t>
  </si>
  <si>
    <t>58</t>
  </si>
  <si>
    <t>99</t>
  </si>
  <si>
    <t>24</t>
  </si>
  <si>
    <t>Bianco</t>
  </si>
  <si>
    <t>25</t>
  </si>
  <si>
    <t>189</t>
  </si>
  <si>
    <t>151</t>
  </si>
  <si>
    <t>46</t>
  </si>
  <si>
    <t>Degli Innocenti</t>
  </si>
  <si>
    <t>640</t>
  </si>
  <si>
    <t>67</t>
  </si>
  <si>
    <t>201</t>
  </si>
  <si>
    <t>230</t>
  </si>
  <si>
    <t>190</t>
  </si>
  <si>
    <t>Marfella</t>
  </si>
  <si>
    <t>82</t>
  </si>
  <si>
    <t>125</t>
  </si>
  <si>
    <t>35</t>
  </si>
  <si>
    <t>Vranckx</t>
  </si>
  <si>
    <t>551</t>
  </si>
  <si>
    <t>600</t>
  </si>
  <si>
    <t>Adamonis</t>
  </si>
  <si>
    <t>Martinelli T.</t>
  </si>
  <si>
    <t>93</t>
  </si>
  <si>
    <t>86</t>
  </si>
  <si>
    <t>136</t>
  </si>
  <si>
    <t>69</t>
  </si>
  <si>
    <t>39</t>
  </si>
  <si>
    <t>140</t>
  </si>
  <si>
    <t>Pafundi</t>
  </si>
  <si>
    <t>132</t>
  </si>
  <si>
    <t>601</t>
  </si>
  <si>
    <t>159</t>
  </si>
  <si>
    <t>1’ = Wailers 300 mld</t>
  </si>
  <si>
    <t>2’ = Terlizzi 250 mld</t>
  </si>
  <si>
    <t>3’ = Old Eagles 225 mld</t>
  </si>
  <si>
    <t>4’ = Labbari 200 mld</t>
  </si>
  <si>
    <t>5’ = Pontechiasso 150 mld</t>
  </si>
  <si>
    <t>6’ = Pigna 100 mld</t>
  </si>
  <si>
    <t>7’ Mojito 90 mld</t>
  </si>
  <si>
    <t>8’ = Flipper 80 mld</t>
  </si>
  <si>
    <t>9’ = Cusci 70 mld</t>
  </si>
  <si>
    <t>10’ = Star21 60 mld</t>
  </si>
  <si>
    <t>11’ = Domingo 50 mld</t>
  </si>
  <si>
    <t>12’ = Curtale 40 mld</t>
  </si>
  <si>
    <t>13’ = Acab 30 mld</t>
  </si>
  <si>
    <t>14’ = Amici 20 mld</t>
  </si>
  <si>
    <t>15’ = Celtic 10 mld</t>
  </si>
  <si>
    <t>16’ = Delinquere Cucchiara di Legno, 0 mld</t>
  </si>
  <si>
    <t>1’ = vincitore Champions Green –&gt; 300 mld</t>
  </si>
  <si>
    <t>2’ = secondo classificato Champions Green –&gt; 250 mld</t>
  </si>
  <si>
    <t>3’ = terzo classificato Champions Green –&gt; 225 mld</t>
  </si>
  <si>
    <t>4’ = quarto classificato Champions Green –&gt; 200 mld</t>
  </si>
  <si>
    <t>5’ = vincitore Green Cup –&gt; 150 mld</t>
  </si>
  <si>
    <t>6’ = secondo classificato Green Cup –&gt; 100 mld</t>
  </si>
  <si>
    <t>7’ = terzo classificato Green Cup –&gt; 90 mld</t>
  </si>
  <si>
    <t>8’ = quarto classificato Green Cup –&gt; 80 mld</t>
  </si>
  <si>
    <t>9’ = vincitore Europa Green –&gt; 70 mld</t>
  </si>
  <si>
    <t>10’ = secondo Europa Green –&gt; 60 mld</t>
  </si>
  <si>
    <t>11’ = terzo Europa Green –&gt; 50 mld</t>
  </si>
  <si>
    <t>12’ = quarto Europa Green –&gt; 40 mld</t>
  </si>
  <si>
    <t>13’ = vincitore Green League –&gt; 30 mld</t>
  </si>
  <si>
    <t>14’ = secondo Green League –&gt; 20 mld</t>
  </si>
  <si>
    <t>15’ = terzo Green League –&gt; 10 mld</t>
  </si>
  <si>
    <t>16’ = ultimo Green League –&gt; Cucchiara di Legno, 0 mld</t>
  </si>
  <si>
    <t>Crediti Residui: 581</t>
  </si>
  <si>
    <t>Crediti Residui: 1016</t>
  </si>
  <si>
    <t>Crediti Residui: 311</t>
  </si>
  <si>
    <t>Crediti Residui: 1511</t>
  </si>
  <si>
    <t>Crediti Residui: 2021</t>
  </si>
  <si>
    <t>Crediti Residui: 761</t>
  </si>
  <si>
    <t>Crediti Residui: 985</t>
  </si>
  <si>
    <t>Crediti Residui: 881</t>
  </si>
  <si>
    <t>Crediti Residui: 632</t>
  </si>
  <si>
    <t>Crediti Residui: 897</t>
  </si>
  <si>
    <t>Crediti Residui: 1089</t>
  </si>
  <si>
    <t>Crediti Residui: 625</t>
  </si>
  <si>
    <t>Crediti Residui: 476</t>
  </si>
  <si>
    <t>Crediti Residui: 1237</t>
  </si>
  <si>
    <t>Crediti Residui: 1414</t>
  </si>
  <si>
    <t>Crediti Residui: 1318</t>
  </si>
  <si>
    <t>Finanze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</si>
</sst>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Tahoma"/>
      <family val="2"/>
    </font>
    <font>
      <b/>
      <sz val="11"/>
      <color theme="1"/>
      <name val="Aharoni"/>
      <charset val="177"/>
    </font>
    <font>
      <sz val="11"/>
      <color theme="1"/>
      <name val="Tahoma"/>
      <family val="2"/>
    </font>
    <font>
      <sz val="10"/>
      <color theme="1"/>
      <name val="Tahoma"/>
      <family val="2"/>
    </font>
    <font>
      <sz val="8"/>
      <name val="Tahoma"/>
      <family val="2"/>
    </font>
    <font>
      <b/>
      <sz val="12"/>
      <color theme="1"/>
      <name val="Tahoma"/>
      <family val="2"/>
    </font>
    <font>
      <b/>
      <sz val="12"/>
      <color rgb="FF3F3F3F"/>
      <name val="Tahoma"/>
      <family val="2"/>
    </font>
    <font>
      <b/>
      <sz val="11"/>
      <name val="Calibri"/>
    </font>
    <font>
      <sz val="11"/>
      <name val="Calibri"/>
    </font>
    <font>
      <i/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800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D3D3D3"/>
      <name val="Calibri"/>
      <family val="2"/>
    </font>
    <font>
      <b/>
      <sz val="11"/>
      <color rgb="FF000000"/>
      <name val="Calibri"/>
      <family val="2"/>
    </font>
    <font>
      <i/>
      <sz val="11"/>
      <name val="Calibri"/>
      <family val="2"/>
    </font>
    <font>
      <b/>
      <i/>
      <sz val="11"/>
      <color rgb="FF008000"/>
      <name val="Calibri"/>
      <family val="2"/>
    </font>
    <font>
      <b/>
      <sz val="11"/>
      <color rgb="FF008000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D3D3D3"/>
      <name val="Calibri"/>
    </font>
    <font>
      <b/>
      <sz val="11"/>
      <color rgb="FF000000"/>
      <name val="Calibri"/>
    </font>
    <font>
      <b/>
      <i/>
      <sz val="11"/>
      <color rgb="FF008000"/>
      <name val="Calibri"/>
    </font>
    <font>
      <b/>
      <sz val="12"/>
      <color rgb="FFFA7D00"/>
      <name val="Tahoma"/>
      <family val="2"/>
    </font>
    <font>
      <sz val="11"/>
      <color theme="1"/>
      <name val="Calibri"/>
      <family val="2"/>
    </font>
    <font>
      <b/>
      <sz val="12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778899"/>
      </patternFill>
    </fill>
    <fill>
      <patternFill patternType="solid">
        <fgColor rgb="FFD3D3D3"/>
      </patternFill>
    </fill>
    <fill>
      <patternFill patternType="solid">
        <fgColor rgb="FFA9A9A9"/>
      </patternFill>
    </fill>
    <fill>
      <patternFill patternType="solid">
        <fgColor rgb="FF000000"/>
      </patternFill>
    </fill>
    <fill>
      <patternFill patternType="solid">
        <fgColor rgb="FF808080"/>
      </patternFill>
    </fill>
    <fill>
      <patternFill patternType="solid">
        <fgColor rgb="FFFFFFFF"/>
      </patternFill>
    </fill>
    <fill>
      <patternFill patternType="mediumGray">
        <fgColor rgb="FFD3D3D3"/>
      </patternFill>
    </fill>
    <fill>
      <patternFill patternType="solid">
        <fgColor theme="9" tint="0.79998168889431442"/>
        <bgColor indexed="64"/>
      </patternFill>
    </fill>
    <fill>
      <patternFill patternType="lightGray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0" fontId="6" fillId="9" borderId="1" applyNumberFormat="0" applyAlignment="0" applyProtection="0"/>
    <xf numFmtId="0" fontId="8" fillId="0" borderId="0"/>
    <xf numFmtId="0" fontId="10" fillId="0" borderId="0"/>
    <xf numFmtId="0" fontId="25" fillId="9" borderId="6" applyNumberFormat="0" applyAlignment="0" applyProtection="0"/>
  </cellStyleXfs>
  <cellXfs count="316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5" fillId="0" borderId="0" xfId="0" applyFont="1"/>
    <xf numFmtId="0" fontId="0" fillId="3" borderId="0" xfId="0" applyFill="1"/>
    <xf numFmtId="0" fontId="0" fillId="0" borderId="0" xfId="0" applyFill="1"/>
    <xf numFmtId="0" fontId="0" fillId="4" borderId="0" xfId="0" applyFill="1"/>
    <xf numFmtId="0" fontId="0" fillId="0" borderId="0" xfId="0" applyNumberFormat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0" borderId="0" xfId="0" applyNumberFormat="1" applyFont="1"/>
    <xf numFmtId="0" fontId="8" fillId="0" borderId="0" xfId="2" applyNumberFormat="1" applyFont="1" applyProtection="1"/>
    <xf numFmtId="0" fontId="8" fillId="0" borderId="2" xfId="2" applyNumberFormat="1" applyFont="1" applyBorder="1" applyAlignment="1" applyProtection="1">
      <alignment horizontal="right"/>
    </xf>
    <xf numFmtId="0" fontId="8" fillId="0" borderId="2" xfId="2" applyNumberFormat="1" applyFont="1" applyBorder="1" applyAlignment="1" applyProtection="1">
      <alignment horizontal="center"/>
    </xf>
    <xf numFmtId="0" fontId="8" fillId="0" borderId="2" xfId="2" applyNumberFormat="1" applyFont="1" applyBorder="1" applyAlignment="1" applyProtection="1">
      <alignment horizontal="left"/>
    </xf>
    <xf numFmtId="0" fontId="7" fillId="12" borderId="2" xfId="2" applyNumberFormat="1" applyFont="1" applyFill="1" applyBorder="1" applyAlignment="1" applyProtection="1">
      <alignment horizontal="center"/>
    </xf>
    <xf numFmtId="0" fontId="6" fillId="9" borderId="1" xfId="1"/>
    <xf numFmtId="0" fontId="10" fillId="0" borderId="0" xfId="3" applyNumberFormat="1" applyFont="1" applyProtection="1"/>
    <xf numFmtId="0" fontId="10" fillId="0" borderId="0" xfId="3" applyNumberFormat="1" applyFont="1" applyAlignment="1" applyProtection="1">
      <alignment horizontal="right"/>
    </xf>
    <xf numFmtId="0" fontId="12" fillId="0" borderId="0" xfId="3" applyNumberFormat="1" applyFont="1" applyAlignment="1" applyProtection="1">
      <alignment horizontal="right"/>
    </xf>
    <xf numFmtId="0" fontId="13" fillId="14" borderId="2" xfId="3" applyNumberFormat="1" applyFont="1" applyFill="1" applyBorder="1" applyAlignment="1" applyProtection="1">
      <alignment horizontal="center"/>
    </xf>
    <xf numFmtId="0" fontId="10" fillId="15" borderId="2" xfId="3" applyNumberFormat="1" applyFont="1" applyFill="1" applyBorder="1" applyProtection="1"/>
    <xf numFmtId="0" fontId="15" fillId="0" borderId="0" xfId="3" applyNumberFormat="1" applyFont="1" applyProtection="1"/>
    <xf numFmtId="0" fontId="15" fillId="0" borderId="0" xfId="3" applyNumberFormat="1" applyFont="1" applyAlignment="1" applyProtection="1">
      <alignment horizontal="right"/>
    </xf>
    <xf numFmtId="0" fontId="12" fillId="11" borderId="4" xfId="3" applyNumberFormat="1" applyFont="1" applyFill="1" applyBorder="1" applyAlignment="1" applyProtection="1">
      <alignment horizontal="right"/>
    </xf>
    <xf numFmtId="0" fontId="10" fillId="0" borderId="0" xfId="3" applyNumberFormat="1" applyFont="1" applyProtection="1"/>
    <xf numFmtId="0" fontId="10" fillId="0" borderId="0" xfId="3" applyNumberFormat="1" applyFont="1" applyAlignment="1" applyProtection="1">
      <alignment horizontal="right"/>
    </xf>
    <xf numFmtId="0" fontId="12" fillId="0" borderId="0" xfId="3" applyNumberFormat="1" applyFont="1" applyAlignment="1" applyProtection="1">
      <alignment horizontal="right"/>
    </xf>
    <xf numFmtId="0" fontId="13" fillId="14" borderId="2" xfId="3" applyNumberFormat="1" applyFont="1" applyFill="1" applyBorder="1" applyAlignment="1" applyProtection="1">
      <alignment horizontal="center"/>
    </xf>
    <xf numFmtId="0" fontId="10" fillId="15" borderId="2" xfId="3" applyNumberFormat="1" applyFont="1" applyFill="1" applyBorder="1" applyProtection="1"/>
    <xf numFmtId="0" fontId="15" fillId="0" borderId="0" xfId="3" applyNumberFormat="1" applyFont="1" applyProtection="1"/>
    <xf numFmtId="0" fontId="15" fillId="0" borderId="0" xfId="3" applyNumberFormat="1" applyFont="1" applyAlignment="1" applyProtection="1">
      <alignment horizontal="right"/>
    </xf>
    <xf numFmtId="0" fontId="12" fillId="11" borderId="4" xfId="3" applyNumberFormat="1" applyFont="1" applyFill="1" applyBorder="1" applyAlignment="1" applyProtection="1">
      <alignment horizontal="right"/>
    </xf>
    <xf numFmtId="0" fontId="10" fillId="0" borderId="0" xfId="3" applyNumberFormat="1" applyFont="1" applyProtection="1"/>
    <xf numFmtId="0" fontId="10" fillId="0" borderId="0" xfId="3" applyNumberFormat="1" applyFont="1" applyAlignment="1" applyProtection="1">
      <alignment horizontal="right"/>
    </xf>
    <xf numFmtId="0" fontId="12" fillId="0" borderId="0" xfId="3" applyNumberFormat="1" applyFont="1" applyAlignment="1" applyProtection="1">
      <alignment horizontal="right"/>
    </xf>
    <xf numFmtId="0" fontId="13" fillId="14" borderId="2" xfId="3" applyNumberFormat="1" applyFont="1" applyFill="1" applyBorder="1" applyAlignment="1" applyProtection="1">
      <alignment horizontal="center"/>
    </xf>
    <xf numFmtId="0" fontId="10" fillId="15" borderId="2" xfId="3" applyNumberFormat="1" applyFont="1" applyFill="1" applyBorder="1" applyProtection="1"/>
    <xf numFmtId="0" fontId="15" fillId="0" borderId="0" xfId="3" applyNumberFormat="1" applyFont="1" applyProtection="1"/>
    <xf numFmtId="0" fontId="15" fillId="0" borderId="0" xfId="3" applyNumberFormat="1" applyFont="1" applyAlignment="1" applyProtection="1">
      <alignment horizontal="right"/>
    </xf>
    <xf numFmtId="0" fontId="12" fillId="11" borderId="4" xfId="3" applyNumberFormat="1" applyFont="1" applyFill="1" applyBorder="1" applyAlignment="1" applyProtection="1">
      <alignment horizontal="right"/>
    </xf>
    <xf numFmtId="49" fontId="0" fillId="0" borderId="0" xfId="0" applyNumberFormat="1"/>
    <xf numFmtId="0" fontId="2" fillId="17" borderId="0" xfId="0" applyFont="1" applyFill="1"/>
    <xf numFmtId="0" fontId="10" fillId="0" borderId="0" xfId="3" applyNumberFormat="1" applyFont="1" applyProtection="1"/>
    <xf numFmtId="0" fontId="10" fillId="0" borderId="0" xfId="3" applyNumberFormat="1" applyFont="1" applyAlignment="1" applyProtection="1">
      <alignment horizontal="right"/>
    </xf>
    <xf numFmtId="0" fontId="12" fillId="0" borderId="0" xfId="3" applyNumberFormat="1" applyFont="1" applyAlignment="1" applyProtection="1">
      <alignment horizontal="right"/>
    </xf>
    <xf numFmtId="0" fontId="13" fillId="14" borderId="2" xfId="3" applyNumberFormat="1" applyFont="1" applyFill="1" applyBorder="1" applyAlignment="1" applyProtection="1">
      <alignment horizontal="center"/>
    </xf>
    <xf numFmtId="0" fontId="10" fillId="15" borderId="2" xfId="3" applyNumberFormat="1" applyFont="1" applyFill="1" applyBorder="1" applyProtection="1"/>
    <xf numFmtId="0" fontId="15" fillId="0" borderId="0" xfId="3" applyNumberFormat="1" applyFont="1" applyProtection="1"/>
    <xf numFmtId="0" fontId="15" fillId="0" borderId="0" xfId="3" applyNumberFormat="1" applyFont="1" applyAlignment="1" applyProtection="1">
      <alignment horizontal="right"/>
    </xf>
    <xf numFmtId="0" fontId="12" fillId="11" borderId="4" xfId="3" applyNumberFormat="1" applyFont="1" applyFill="1" applyBorder="1" applyAlignment="1" applyProtection="1">
      <alignment horizontal="right"/>
    </xf>
    <xf numFmtId="0" fontId="10" fillId="0" borderId="0" xfId="3" applyNumberFormat="1" applyFont="1" applyProtection="1"/>
    <xf numFmtId="0" fontId="10" fillId="0" borderId="0" xfId="3" applyNumberFormat="1" applyFont="1" applyAlignment="1" applyProtection="1">
      <alignment horizontal="right"/>
    </xf>
    <xf numFmtId="0" fontId="12" fillId="0" borderId="0" xfId="3" applyNumberFormat="1" applyFont="1" applyAlignment="1" applyProtection="1">
      <alignment horizontal="right"/>
    </xf>
    <xf numFmtId="0" fontId="13" fillId="14" borderId="2" xfId="3" applyNumberFormat="1" applyFont="1" applyFill="1" applyBorder="1" applyAlignment="1" applyProtection="1">
      <alignment horizontal="center"/>
    </xf>
    <xf numFmtId="0" fontId="10" fillId="15" borderId="2" xfId="3" applyNumberFormat="1" applyFont="1" applyFill="1" applyBorder="1" applyProtection="1"/>
    <xf numFmtId="0" fontId="15" fillId="0" borderId="0" xfId="3" applyNumberFormat="1" applyFont="1" applyProtection="1"/>
    <xf numFmtId="0" fontId="15" fillId="0" borderId="0" xfId="3" applyNumberFormat="1" applyFont="1" applyAlignment="1" applyProtection="1">
      <alignment horizontal="right"/>
    </xf>
    <xf numFmtId="0" fontId="12" fillId="11" borderId="4" xfId="3" applyNumberFormat="1" applyFont="1" applyFill="1" applyBorder="1" applyAlignment="1" applyProtection="1">
      <alignment horizontal="right"/>
    </xf>
    <xf numFmtId="0" fontId="10" fillId="0" borderId="0" xfId="3" applyNumberFormat="1" applyFont="1" applyProtection="1"/>
    <xf numFmtId="0" fontId="10" fillId="0" borderId="0" xfId="3" applyNumberFormat="1" applyFont="1" applyAlignment="1" applyProtection="1">
      <alignment horizontal="right"/>
    </xf>
    <xf numFmtId="0" fontId="12" fillId="0" borderId="0" xfId="3" applyNumberFormat="1" applyFont="1" applyAlignment="1" applyProtection="1">
      <alignment horizontal="right"/>
    </xf>
    <xf numFmtId="0" fontId="13" fillId="14" borderId="2" xfId="3" applyNumberFormat="1" applyFont="1" applyFill="1" applyBorder="1" applyAlignment="1" applyProtection="1">
      <alignment horizontal="center"/>
    </xf>
    <xf numFmtId="0" fontId="10" fillId="15" borderId="2" xfId="3" applyNumberFormat="1" applyFont="1" applyFill="1" applyBorder="1" applyProtection="1"/>
    <xf numFmtId="0" fontId="15" fillId="0" borderId="0" xfId="3" applyNumberFormat="1" applyFont="1" applyProtection="1"/>
    <xf numFmtId="0" fontId="15" fillId="0" borderId="0" xfId="3" applyNumberFormat="1" applyFont="1" applyAlignment="1" applyProtection="1">
      <alignment horizontal="right"/>
    </xf>
    <xf numFmtId="0" fontId="12" fillId="11" borderId="4" xfId="3" applyNumberFormat="1" applyFont="1" applyFill="1" applyBorder="1" applyAlignment="1" applyProtection="1">
      <alignment horizontal="right"/>
    </xf>
    <xf numFmtId="0" fontId="10" fillId="0" borderId="0" xfId="3" applyNumberFormat="1" applyFont="1" applyProtection="1"/>
    <xf numFmtId="0" fontId="10" fillId="0" borderId="0" xfId="3" applyNumberFormat="1" applyFont="1" applyAlignment="1" applyProtection="1">
      <alignment horizontal="right"/>
    </xf>
    <xf numFmtId="0" fontId="12" fillId="0" borderId="0" xfId="3" applyNumberFormat="1" applyFont="1" applyAlignment="1" applyProtection="1">
      <alignment horizontal="right"/>
    </xf>
    <xf numFmtId="0" fontId="13" fillId="14" borderId="2" xfId="3" applyNumberFormat="1" applyFont="1" applyFill="1" applyBorder="1" applyAlignment="1" applyProtection="1">
      <alignment horizontal="center"/>
    </xf>
    <xf numFmtId="0" fontId="10" fillId="15" borderId="2" xfId="3" applyNumberFormat="1" applyFont="1" applyFill="1" applyBorder="1" applyProtection="1"/>
    <xf numFmtId="0" fontId="15" fillId="0" borderId="0" xfId="3" applyNumberFormat="1" applyFont="1" applyProtection="1"/>
    <xf numFmtId="0" fontId="15" fillId="0" borderId="0" xfId="3" applyNumberFormat="1" applyFont="1" applyAlignment="1" applyProtection="1">
      <alignment horizontal="right"/>
    </xf>
    <xf numFmtId="0" fontId="12" fillId="11" borderId="4" xfId="3" applyNumberFormat="1" applyFont="1" applyFill="1" applyBorder="1" applyAlignment="1" applyProtection="1">
      <alignment horizontal="right"/>
    </xf>
    <xf numFmtId="0" fontId="10" fillId="0" borderId="0" xfId="3" applyNumberFormat="1" applyFont="1" applyProtection="1"/>
    <xf numFmtId="0" fontId="10" fillId="0" borderId="0" xfId="3" applyNumberFormat="1" applyFont="1" applyAlignment="1" applyProtection="1">
      <alignment horizontal="right"/>
    </xf>
    <xf numFmtId="0" fontId="12" fillId="0" borderId="0" xfId="3" applyNumberFormat="1" applyFont="1" applyAlignment="1" applyProtection="1">
      <alignment horizontal="right"/>
    </xf>
    <xf numFmtId="0" fontId="13" fillId="14" borderId="2" xfId="3" applyNumberFormat="1" applyFont="1" applyFill="1" applyBorder="1" applyAlignment="1" applyProtection="1">
      <alignment horizontal="center"/>
    </xf>
    <xf numFmtId="0" fontId="10" fillId="15" borderId="2" xfId="3" applyNumberFormat="1" applyFont="1" applyFill="1" applyBorder="1" applyProtection="1"/>
    <xf numFmtId="0" fontId="15" fillId="0" borderId="0" xfId="3" applyNumberFormat="1" applyFont="1" applyProtection="1"/>
    <xf numFmtId="0" fontId="15" fillId="0" borderId="0" xfId="3" applyNumberFormat="1" applyFont="1" applyAlignment="1" applyProtection="1">
      <alignment horizontal="right"/>
    </xf>
    <xf numFmtId="0" fontId="12" fillId="11" borderId="4" xfId="3" applyNumberFormat="1" applyFont="1" applyFill="1" applyBorder="1" applyAlignment="1" applyProtection="1">
      <alignment horizontal="right"/>
    </xf>
    <xf numFmtId="0" fontId="10" fillId="0" borderId="0" xfId="3" applyNumberFormat="1" applyFont="1" applyProtection="1"/>
    <xf numFmtId="0" fontId="10" fillId="0" borderId="0" xfId="3" applyNumberFormat="1" applyFont="1" applyAlignment="1" applyProtection="1">
      <alignment horizontal="right"/>
    </xf>
    <xf numFmtId="0" fontId="12" fillId="0" borderId="0" xfId="3" applyNumberFormat="1" applyFont="1" applyAlignment="1" applyProtection="1">
      <alignment horizontal="right"/>
    </xf>
    <xf numFmtId="0" fontId="13" fillId="14" borderId="2" xfId="3" applyNumberFormat="1" applyFont="1" applyFill="1" applyBorder="1" applyAlignment="1" applyProtection="1">
      <alignment horizontal="center"/>
    </xf>
    <xf numFmtId="0" fontId="10" fillId="15" borderId="2" xfId="3" applyNumberFormat="1" applyFont="1" applyFill="1" applyBorder="1" applyProtection="1"/>
    <xf numFmtId="0" fontId="15" fillId="0" borderId="0" xfId="3" applyNumberFormat="1" applyFont="1" applyProtection="1"/>
    <xf numFmtId="0" fontId="15" fillId="0" borderId="0" xfId="3" applyNumberFormat="1" applyFont="1" applyAlignment="1" applyProtection="1">
      <alignment horizontal="right"/>
    </xf>
    <xf numFmtId="0" fontId="12" fillId="11" borderId="4" xfId="3" applyNumberFormat="1" applyFont="1" applyFill="1" applyBorder="1" applyAlignment="1" applyProtection="1">
      <alignment horizontal="right"/>
    </xf>
    <xf numFmtId="0" fontId="10" fillId="0" borderId="0" xfId="3" applyNumberFormat="1" applyFont="1" applyProtection="1"/>
    <xf numFmtId="0" fontId="10" fillId="0" borderId="0" xfId="3" applyNumberFormat="1" applyFont="1" applyAlignment="1" applyProtection="1">
      <alignment horizontal="right"/>
    </xf>
    <xf numFmtId="0" fontId="12" fillId="0" borderId="0" xfId="3" applyNumberFormat="1" applyFont="1" applyAlignment="1" applyProtection="1">
      <alignment horizontal="right"/>
    </xf>
    <xf numFmtId="0" fontId="13" fillId="14" borderId="2" xfId="3" applyNumberFormat="1" applyFont="1" applyFill="1" applyBorder="1" applyAlignment="1" applyProtection="1">
      <alignment horizontal="center"/>
    </xf>
    <xf numFmtId="0" fontId="10" fillId="15" borderId="2" xfId="3" applyNumberFormat="1" applyFont="1" applyFill="1" applyBorder="1" applyProtection="1"/>
    <xf numFmtId="0" fontId="15" fillId="0" borderId="0" xfId="3" applyNumberFormat="1" applyFont="1" applyProtection="1"/>
    <xf numFmtId="0" fontId="15" fillId="0" borderId="0" xfId="3" applyNumberFormat="1" applyFont="1" applyAlignment="1" applyProtection="1">
      <alignment horizontal="right"/>
    </xf>
    <xf numFmtId="0" fontId="12" fillId="11" borderId="4" xfId="3" applyNumberFormat="1" applyFont="1" applyFill="1" applyBorder="1" applyAlignment="1" applyProtection="1">
      <alignment horizontal="right"/>
    </xf>
    <xf numFmtId="0" fontId="10" fillId="0" borderId="0" xfId="3" applyNumberFormat="1" applyFont="1" applyProtection="1"/>
    <xf numFmtId="0" fontId="10" fillId="0" borderId="0" xfId="3" applyNumberFormat="1" applyFont="1" applyAlignment="1" applyProtection="1">
      <alignment horizontal="right"/>
    </xf>
    <xf numFmtId="0" fontId="12" fillId="0" borderId="0" xfId="3" applyNumberFormat="1" applyFont="1" applyAlignment="1" applyProtection="1">
      <alignment horizontal="right"/>
    </xf>
    <xf numFmtId="0" fontId="13" fillId="14" borderId="2" xfId="3" applyNumberFormat="1" applyFont="1" applyFill="1" applyBorder="1" applyAlignment="1" applyProtection="1">
      <alignment horizontal="center"/>
    </xf>
    <xf numFmtId="0" fontId="10" fillId="15" borderId="2" xfId="3" applyNumberFormat="1" applyFont="1" applyFill="1" applyBorder="1" applyProtection="1"/>
    <xf numFmtId="0" fontId="15" fillId="0" borderId="0" xfId="3" applyNumberFormat="1" applyFont="1" applyProtection="1"/>
    <xf numFmtId="0" fontId="15" fillId="0" borderId="0" xfId="3" applyNumberFormat="1" applyFont="1" applyAlignment="1" applyProtection="1">
      <alignment horizontal="right"/>
    </xf>
    <xf numFmtId="0" fontId="12" fillId="11" borderId="4" xfId="3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19" fillId="0" borderId="0" xfId="2" applyNumberFormat="1" applyFont="1" applyAlignment="1" applyProtection="1">
      <alignment horizontal="right"/>
    </xf>
    <xf numFmtId="0" fontId="20" fillId="14" borderId="2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Protection="1"/>
    <xf numFmtId="0" fontId="22" fillId="0" borderId="0" xfId="2" applyNumberFormat="1" applyFont="1" applyProtection="1"/>
    <xf numFmtId="0" fontId="22" fillId="0" borderId="0" xfId="2" applyNumberFormat="1" applyFont="1" applyAlignment="1" applyProtection="1">
      <alignment horizontal="right"/>
    </xf>
    <xf numFmtId="0" fontId="19" fillId="11" borderId="4" xfId="2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19" fillId="0" borderId="0" xfId="2" applyNumberFormat="1" applyFont="1" applyAlignment="1" applyProtection="1">
      <alignment horizontal="right"/>
    </xf>
    <xf numFmtId="0" fontId="20" fillId="14" borderId="2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Protection="1"/>
    <xf numFmtId="0" fontId="22" fillId="0" borderId="0" xfId="2" applyNumberFormat="1" applyFont="1" applyProtection="1"/>
    <xf numFmtId="0" fontId="22" fillId="0" borderId="0" xfId="2" applyNumberFormat="1" applyFont="1" applyAlignment="1" applyProtection="1">
      <alignment horizontal="right"/>
    </xf>
    <xf numFmtId="0" fontId="19" fillId="11" borderId="4" xfId="2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19" fillId="0" borderId="0" xfId="2" applyNumberFormat="1" applyFont="1" applyAlignment="1" applyProtection="1">
      <alignment horizontal="right"/>
    </xf>
    <xf numFmtId="0" fontId="20" fillId="14" borderId="2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Protection="1"/>
    <xf numFmtId="0" fontId="22" fillId="0" borderId="0" xfId="2" applyNumberFormat="1" applyFont="1" applyProtection="1"/>
    <xf numFmtId="0" fontId="22" fillId="0" borderId="0" xfId="2" applyNumberFormat="1" applyFont="1" applyAlignment="1" applyProtection="1">
      <alignment horizontal="right"/>
    </xf>
    <xf numFmtId="0" fontId="19" fillId="11" borderId="4" xfId="2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19" fillId="0" borderId="0" xfId="2" applyNumberFormat="1" applyFont="1" applyAlignment="1" applyProtection="1">
      <alignment horizontal="right"/>
    </xf>
    <xf numFmtId="0" fontId="20" fillId="14" borderId="2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Protection="1"/>
    <xf numFmtId="0" fontId="22" fillId="0" borderId="0" xfId="2" applyNumberFormat="1" applyFont="1" applyProtection="1"/>
    <xf numFmtId="0" fontId="22" fillId="0" borderId="0" xfId="2" applyNumberFormat="1" applyFont="1" applyAlignment="1" applyProtection="1">
      <alignment horizontal="right"/>
    </xf>
    <xf numFmtId="0" fontId="19" fillId="11" borderId="4" xfId="2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19" fillId="0" borderId="0" xfId="2" applyNumberFormat="1" applyFont="1" applyAlignment="1" applyProtection="1">
      <alignment horizontal="right"/>
    </xf>
    <xf numFmtId="0" fontId="20" fillId="14" borderId="2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Protection="1"/>
    <xf numFmtId="0" fontId="22" fillId="0" borderId="0" xfId="2" applyNumberFormat="1" applyFont="1" applyProtection="1"/>
    <xf numFmtId="0" fontId="22" fillId="0" borderId="0" xfId="2" applyNumberFormat="1" applyFont="1" applyAlignment="1" applyProtection="1">
      <alignment horizontal="right"/>
    </xf>
    <xf numFmtId="0" fontId="19" fillId="11" borderId="4" xfId="2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19" fillId="0" borderId="0" xfId="2" applyNumberFormat="1" applyFont="1" applyAlignment="1" applyProtection="1">
      <alignment horizontal="right"/>
    </xf>
    <xf numFmtId="0" fontId="20" fillId="14" borderId="2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Protection="1"/>
    <xf numFmtId="0" fontId="22" fillId="0" borderId="0" xfId="2" applyNumberFormat="1" applyFont="1" applyProtection="1"/>
    <xf numFmtId="0" fontId="22" fillId="0" borderId="0" xfId="2" applyNumberFormat="1" applyFont="1" applyAlignment="1" applyProtection="1">
      <alignment horizontal="right"/>
    </xf>
    <xf numFmtId="0" fontId="19" fillId="11" borderId="4" xfId="2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19" fillId="0" borderId="0" xfId="2" applyNumberFormat="1" applyFont="1" applyAlignment="1" applyProtection="1">
      <alignment horizontal="right"/>
    </xf>
    <xf numFmtId="0" fontId="20" fillId="14" borderId="2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Protection="1"/>
    <xf numFmtId="0" fontId="22" fillId="0" borderId="0" xfId="2" applyNumberFormat="1" applyFont="1" applyProtection="1"/>
    <xf numFmtId="0" fontId="22" fillId="0" borderId="0" xfId="2" applyNumberFormat="1" applyFont="1" applyAlignment="1" applyProtection="1">
      <alignment horizontal="right"/>
    </xf>
    <xf numFmtId="0" fontId="19" fillId="11" borderId="4" xfId="2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19" fillId="0" borderId="0" xfId="2" applyNumberFormat="1" applyFont="1" applyAlignment="1" applyProtection="1">
      <alignment horizontal="right"/>
    </xf>
    <xf numFmtId="0" fontId="20" fillId="14" borderId="2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Protection="1"/>
    <xf numFmtId="0" fontId="22" fillId="0" borderId="0" xfId="2" applyNumberFormat="1" applyFont="1" applyProtection="1"/>
    <xf numFmtId="0" fontId="22" fillId="0" borderId="0" xfId="2" applyNumberFormat="1" applyFont="1" applyAlignment="1" applyProtection="1">
      <alignment horizontal="right"/>
    </xf>
    <xf numFmtId="0" fontId="19" fillId="11" borderId="4" xfId="2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19" fillId="0" borderId="0" xfId="2" applyNumberFormat="1" applyFont="1" applyAlignment="1" applyProtection="1">
      <alignment horizontal="right"/>
    </xf>
    <xf numFmtId="0" fontId="20" fillId="14" borderId="2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Protection="1"/>
    <xf numFmtId="0" fontId="22" fillId="0" borderId="0" xfId="2" applyNumberFormat="1" applyFont="1" applyProtection="1"/>
    <xf numFmtId="0" fontId="22" fillId="0" borderId="0" xfId="2" applyNumberFormat="1" applyFont="1" applyAlignment="1" applyProtection="1">
      <alignment horizontal="right"/>
    </xf>
    <xf numFmtId="0" fontId="19" fillId="11" borderId="4" xfId="2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19" fillId="0" borderId="0" xfId="2" applyNumberFormat="1" applyFont="1" applyAlignment="1" applyProtection="1">
      <alignment horizontal="right"/>
    </xf>
    <xf numFmtId="0" fontId="20" fillId="14" borderId="2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Protection="1"/>
    <xf numFmtId="0" fontId="22" fillId="0" borderId="0" xfId="2" applyNumberFormat="1" applyFont="1" applyProtection="1"/>
    <xf numFmtId="0" fontId="22" fillId="0" borderId="0" xfId="2" applyNumberFormat="1" applyFont="1" applyAlignment="1" applyProtection="1">
      <alignment horizontal="right"/>
    </xf>
    <xf numFmtId="0" fontId="19" fillId="11" borderId="4" xfId="2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19" fillId="0" borderId="0" xfId="2" applyNumberFormat="1" applyFont="1" applyAlignment="1" applyProtection="1">
      <alignment horizontal="right"/>
    </xf>
    <xf numFmtId="0" fontId="20" fillId="14" borderId="2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Protection="1"/>
    <xf numFmtId="0" fontId="22" fillId="0" borderId="0" xfId="2" applyNumberFormat="1" applyFont="1" applyProtection="1"/>
    <xf numFmtId="0" fontId="22" fillId="0" borderId="0" xfId="2" applyNumberFormat="1" applyFont="1" applyAlignment="1" applyProtection="1">
      <alignment horizontal="right"/>
    </xf>
    <xf numFmtId="0" fontId="19" fillId="11" borderId="4" xfId="2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19" fillId="0" borderId="0" xfId="2" applyNumberFormat="1" applyFont="1" applyAlignment="1" applyProtection="1">
      <alignment horizontal="right"/>
    </xf>
    <xf numFmtId="0" fontId="20" fillId="14" borderId="2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Protection="1"/>
    <xf numFmtId="0" fontId="22" fillId="0" borderId="0" xfId="2" applyNumberFormat="1" applyFont="1" applyProtection="1"/>
    <xf numFmtId="0" fontId="22" fillId="0" borderId="0" xfId="2" applyNumberFormat="1" applyFont="1" applyAlignment="1" applyProtection="1">
      <alignment horizontal="right"/>
    </xf>
    <xf numFmtId="0" fontId="19" fillId="11" borderId="4" xfId="2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19" fillId="0" borderId="0" xfId="2" applyNumberFormat="1" applyFont="1" applyAlignment="1" applyProtection="1">
      <alignment horizontal="right"/>
    </xf>
    <xf numFmtId="0" fontId="20" fillId="14" borderId="2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Protection="1"/>
    <xf numFmtId="0" fontId="22" fillId="0" borderId="0" xfId="2" applyNumberFormat="1" applyFont="1" applyProtection="1"/>
    <xf numFmtId="0" fontId="22" fillId="0" borderId="0" xfId="2" applyNumberFormat="1" applyFont="1" applyAlignment="1" applyProtection="1">
      <alignment horizontal="right"/>
    </xf>
    <xf numFmtId="0" fontId="19" fillId="11" borderId="4" xfId="2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19" fillId="0" borderId="0" xfId="2" applyNumberFormat="1" applyFont="1" applyAlignment="1" applyProtection="1">
      <alignment horizontal="right"/>
    </xf>
    <xf numFmtId="0" fontId="20" fillId="14" borderId="2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Protection="1"/>
    <xf numFmtId="0" fontId="22" fillId="0" borderId="0" xfId="2" applyNumberFormat="1" applyFont="1" applyProtection="1"/>
    <xf numFmtId="0" fontId="22" fillId="0" borderId="0" xfId="2" applyNumberFormat="1" applyFont="1" applyAlignment="1" applyProtection="1">
      <alignment horizontal="right"/>
    </xf>
    <xf numFmtId="0" fontId="19" fillId="11" borderId="4" xfId="2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19" fillId="0" borderId="0" xfId="2" applyNumberFormat="1" applyFont="1" applyAlignment="1" applyProtection="1">
      <alignment horizontal="right"/>
    </xf>
    <xf numFmtId="0" fontId="20" fillId="14" borderId="2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Protection="1"/>
    <xf numFmtId="0" fontId="22" fillId="0" borderId="0" xfId="2" applyNumberFormat="1" applyFont="1" applyProtection="1"/>
    <xf numFmtId="0" fontId="22" fillId="0" borderId="0" xfId="2" applyNumberFormat="1" applyFont="1" applyAlignment="1" applyProtection="1">
      <alignment horizontal="right"/>
    </xf>
    <xf numFmtId="0" fontId="19" fillId="11" borderId="4" xfId="2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19" fillId="0" borderId="0" xfId="2" applyNumberFormat="1" applyFont="1" applyAlignment="1" applyProtection="1">
      <alignment horizontal="right"/>
    </xf>
    <xf numFmtId="0" fontId="20" fillId="14" borderId="2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Protection="1"/>
    <xf numFmtId="0" fontId="22" fillId="0" borderId="0" xfId="2" applyNumberFormat="1" applyFont="1" applyProtection="1"/>
    <xf numFmtId="0" fontId="22" fillId="0" borderId="0" xfId="2" applyNumberFormat="1" applyFont="1" applyAlignment="1" applyProtection="1">
      <alignment horizontal="right"/>
    </xf>
    <xf numFmtId="0" fontId="19" fillId="11" borderId="4" xfId="2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19" fillId="0" borderId="0" xfId="2" applyNumberFormat="1" applyFont="1" applyAlignment="1" applyProtection="1">
      <alignment horizontal="right"/>
    </xf>
    <xf numFmtId="0" fontId="20" fillId="14" borderId="2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Protection="1"/>
    <xf numFmtId="0" fontId="22" fillId="0" borderId="0" xfId="2" applyNumberFormat="1" applyFont="1" applyProtection="1"/>
    <xf numFmtId="0" fontId="22" fillId="0" borderId="0" xfId="2" applyNumberFormat="1" applyFont="1" applyAlignment="1" applyProtection="1">
      <alignment horizontal="right"/>
    </xf>
    <xf numFmtId="0" fontId="19" fillId="11" borderId="4" xfId="2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19" fillId="0" borderId="0" xfId="2" applyNumberFormat="1" applyFont="1" applyAlignment="1" applyProtection="1">
      <alignment horizontal="right"/>
    </xf>
    <xf numFmtId="0" fontId="20" fillId="14" borderId="2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Protection="1"/>
    <xf numFmtId="0" fontId="22" fillId="0" borderId="0" xfId="2" applyNumberFormat="1" applyFont="1" applyProtection="1"/>
    <xf numFmtId="0" fontId="22" fillId="0" borderId="0" xfId="2" applyNumberFormat="1" applyFont="1" applyAlignment="1" applyProtection="1">
      <alignment horizontal="right"/>
    </xf>
    <xf numFmtId="0" fontId="19" fillId="11" borderId="4" xfId="2" applyNumberFormat="1" applyFont="1" applyFill="1" applyBorder="1" applyAlignment="1" applyProtection="1">
      <alignment horizontal="right"/>
    </xf>
    <xf numFmtId="0" fontId="8" fillId="0" borderId="0" xfId="2" applyNumberFormat="1" applyFont="1" applyProtection="1"/>
    <xf numFmtId="0" fontId="8" fillId="0" borderId="0" xfId="2" applyNumberFormat="1" applyFont="1" applyAlignment="1" applyProtection="1">
      <alignment horizontal="right"/>
    </xf>
    <xf numFmtId="0" fontId="8" fillId="16" borderId="2" xfId="2" applyNumberFormat="1" applyFont="1" applyFill="1" applyBorder="1" applyProtection="1"/>
    <xf numFmtId="0" fontId="8" fillId="16" borderId="2" xfId="2" applyNumberFormat="1" applyFont="1" applyFill="1" applyBorder="1" applyAlignment="1" applyProtection="1">
      <alignment horizontal="right"/>
    </xf>
    <xf numFmtId="0" fontId="7" fillId="0" borderId="2" xfId="2" applyNumberFormat="1" applyFont="1" applyBorder="1" applyAlignment="1" applyProtection="1">
      <alignment horizontal="center"/>
    </xf>
    <xf numFmtId="0" fontId="7" fillId="10" borderId="3" xfId="2" applyNumberFormat="1" applyFont="1" applyFill="1" applyBorder="1" applyAlignment="1" applyProtection="1">
      <alignment horizontal="left"/>
    </xf>
    <xf numFmtId="0" fontId="9" fillId="10" borderId="3" xfId="2" applyNumberFormat="1" applyFont="1" applyFill="1" applyBorder="1" applyAlignment="1" applyProtection="1">
      <alignment horizontal="right"/>
    </xf>
    <xf numFmtId="0" fontId="9" fillId="11" borderId="3" xfId="2" applyNumberFormat="1" applyFont="1" applyFill="1" applyBorder="1" applyAlignment="1" applyProtection="1">
      <alignment horizontal="right"/>
    </xf>
    <xf numFmtId="0" fontId="7" fillId="11" borderId="2" xfId="2" applyNumberFormat="1" applyFont="1" applyFill="1" applyBorder="1" applyAlignment="1" applyProtection="1">
      <alignment horizontal="center"/>
    </xf>
    <xf numFmtId="0" fontId="7" fillId="18" borderId="5" xfId="2" applyNumberFormat="1" applyFont="1" applyFill="1" applyBorder="1" applyProtection="1"/>
    <xf numFmtId="0" fontId="7" fillId="18" borderId="5" xfId="2" applyNumberFormat="1" applyFont="1" applyFill="1" applyBorder="1" applyAlignment="1" applyProtection="1">
      <alignment horizontal="right"/>
    </xf>
    <xf numFmtId="0" fontId="8" fillId="0" borderId="2" xfId="2" applyNumberFormat="1" applyFont="1" applyBorder="1" applyAlignment="1" applyProtection="1">
      <alignment horizontal="center"/>
    </xf>
    <xf numFmtId="0" fontId="1" fillId="2" borderId="0" xfId="0" applyFont="1" applyFill="1" applyAlignment="1">
      <alignment horizontal="center"/>
    </xf>
    <xf numFmtId="0" fontId="10" fillId="11" borderId="4" xfId="3" applyNumberFormat="1" applyFont="1" applyFill="1" applyBorder="1" applyProtection="1"/>
    <xf numFmtId="0" fontId="10" fillId="11" borderId="4" xfId="3" applyNumberFormat="1" applyFont="1" applyFill="1" applyBorder="1" applyAlignment="1" applyProtection="1">
      <alignment horizontal="right"/>
    </xf>
    <xf numFmtId="0" fontId="16" fillId="12" borderId="5" xfId="3" applyNumberFormat="1" applyFont="1" applyFill="1" applyBorder="1" applyAlignment="1" applyProtection="1">
      <alignment horizontal="right"/>
    </xf>
    <xf numFmtId="0" fontId="14" fillId="12" borderId="5" xfId="3" applyNumberFormat="1" applyFont="1" applyFill="1" applyBorder="1" applyProtection="1"/>
    <xf numFmtId="0" fontId="14" fillId="12" borderId="5" xfId="3" applyNumberFormat="1" applyFont="1" applyFill="1" applyBorder="1" applyAlignment="1" applyProtection="1">
      <alignment horizontal="right"/>
    </xf>
    <xf numFmtId="0" fontId="17" fillId="0" borderId="5" xfId="3" applyNumberFormat="1" applyFont="1" applyBorder="1" applyProtection="1"/>
    <xf numFmtId="0" fontId="17" fillId="0" borderId="5" xfId="3" applyNumberFormat="1" applyFont="1" applyBorder="1" applyAlignment="1" applyProtection="1">
      <alignment horizontal="right"/>
    </xf>
    <xf numFmtId="0" fontId="18" fillId="0" borderId="5" xfId="3" applyNumberFormat="1" applyFont="1" applyBorder="1" applyAlignment="1" applyProtection="1">
      <alignment horizontal="right"/>
    </xf>
    <xf numFmtId="0" fontId="11" fillId="16" borderId="5" xfId="3" applyNumberFormat="1" applyFont="1" applyFill="1" applyBorder="1" applyAlignment="1" applyProtection="1">
      <alignment horizontal="center"/>
    </xf>
    <xf numFmtId="0" fontId="11" fillId="16" borderId="5" xfId="3" applyNumberFormat="1" applyFont="1" applyFill="1" applyBorder="1" applyProtection="1"/>
    <xf numFmtId="0" fontId="11" fillId="16" borderId="5" xfId="3" applyNumberFormat="1" applyFont="1" applyFill="1" applyBorder="1" applyAlignment="1" applyProtection="1">
      <alignment horizontal="right"/>
    </xf>
    <xf numFmtId="0" fontId="12" fillId="16" borderId="5" xfId="3" applyNumberFormat="1" applyFont="1" applyFill="1" applyBorder="1" applyAlignment="1" applyProtection="1">
      <alignment horizontal="right"/>
    </xf>
    <xf numFmtId="0" fontId="13" fillId="13" borderId="2" xfId="3" applyNumberFormat="1" applyFont="1" applyFill="1" applyBorder="1" applyProtection="1"/>
    <xf numFmtId="0" fontId="11" fillId="0" borderId="2" xfId="3" applyNumberFormat="1" applyFont="1" applyBorder="1" applyProtection="1"/>
    <xf numFmtId="0" fontId="11" fillId="0" borderId="2" xfId="3" applyNumberFormat="1" applyFont="1" applyBorder="1" applyAlignment="1" applyProtection="1">
      <alignment horizontal="right"/>
    </xf>
    <xf numFmtId="0" fontId="12" fillId="0" borderId="2" xfId="3" applyNumberFormat="1" applyFont="1" applyBorder="1" applyAlignment="1" applyProtection="1">
      <alignment horizontal="right"/>
    </xf>
    <xf numFmtId="0" fontId="13" fillId="13" borderId="2" xfId="3" applyNumberFormat="1" applyFont="1" applyFill="1" applyBorder="1" applyAlignment="1" applyProtection="1">
      <alignment horizontal="right"/>
    </xf>
    <xf numFmtId="0" fontId="14" fillId="15" borderId="2" xfId="3" applyNumberFormat="1" applyFont="1" applyFill="1" applyBorder="1" applyProtection="1"/>
    <xf numFmtId="0" fontId="10" fillId="0" borderId="2" xfId="3" applyNumberFormat="1" applyFont="1" applyBorder="1" applyProtection="1"/>
    <xf numFmtId="0" fontId="10" fillId="0" borderId="2" xfId="3" applyNumberFormat="1" applyFont="1" applyBorder="1" applyAlignment="1" applyProtection="1">
      <alignment horizontal="right"/>
    </xf>
    <xf numFmtId="0" fontId="14" fillId="15" borderId="2" xfId="3" applyNumberFormat="1" applyFont="1" applyFill="1" applyBorder="1" applyAlignment="1" applyProtection="1">
      <alignment horizontal="right"/>
    </xf>
    <xf numFmtId="0" fontId="11" fillId="0" borderId="2" xfId="3" applyNumberFormat="1" applyFont="1" applyBorder="1" applyAlignment="1" applyProtection="1">
      <alignment horizontal="center"/>
    </xf>
    <xf numFmtId="0" fontId="10" fillId="0" borderId="2" xfId="3" applyNumberFormat="1" applyFont="1" applyBorder="1" applyAlignment="1" applyProtection="1">
      <alignment horizontal="center"/>
    </xf>
    <xf numFmtId="0" fontId="8" fillId="11" borderId="4" xfId="2" applyNumberFormat="1" applyFont="1" applyFill="1" applyBorder="1" applyProtection="1"/>
    <xf numFmtId="0" fontId="8" fillId="11" borderId="4" xfId="2" applyNumberFormat="1" applyFont="1" applyFill="1" applyBorder="1" applyAlignment="1" applyProtection="1">
      <alignment horizontal="right"/>
    </xf>
    <xf numFmtId="0" fontId="23" fillId="12" borderId="5" xfId="2" applyNumberFormat="1" applyFont="1" applyFill="1" applyBorder="1" applyAlignment="1" applyProtection="1">
      <alignment horizontal="right"/>
    </xf>
    <xf numFmtId="0" fontId="21" fillId="12" borderId="5" xfId="2" applyNumberFormat="1" applyFont="1" applyFill="1" applyBorder="1" applyProtection="1"/>
    <xf numFmtId="0" fontId="21" fillId="12" borderId="5" xfId="2" applyNumberFormat="1" applyFont="1" applyFill="1" applyBorder="1" applyAlignment="1" applyProtection="1">
      <alignment horizontal="right"/>
    </xf>
    <xf numFmtId="0" fontId="9" fillId="0" borderId="5" xfId="2" applyNumberFormat="1" applyFont="1" applyBorder="1" applyProtection="1"/>
    <xf numFmtId="0" fontId="9" fillId="0" borderId="5" xfId="2" applyNumberFormat="1" applyFont="1" applyBorder="1" applyAlignment="1" applyProtection="1">
      <alignment horizontal="right"/>
    </xf>
    <xf numFmtId="0" fontId="24" fillId="0" borderId="5" xfId="2" applyNumberFormat="1" applyFont="1" applyBorder="1" applyAlignment="1" applyProtection="1">
      <alignment horizontal="right"/>
    </xf>
    <xf numFmtId="0" fontId="7" fillId="16" borderId="5" xfId="2" applyNumberFormat="1" applyFont="1" applyFill="1" applyBorder="1" applyAlignment="1" applyProtection="1">
      <alignment horizontal="center"/>
    </xf>
    <xf numFmtId="0" fontId="7" fillId="16" borderId="5" xfId="2" applyNumberFormat="1" applyFont="1" applyFill="1" applyBorder="1" applyProtection="1"/>
    <xf numFmtId="0" fontId="7" fillId="16" borderId="5" xfId="2" applyNumberFormat="1" applyFont="1" applyFill="1" applyBorder="1" applyAlignment="1" applyProtection="1">
      <alignment horizontal="right"/>
    </xf>
    <xf numFmtId="0" fontId="19" fillId="16" borderId="5" xfId="2" applyNumberFormat="1" applyFont="1" applyFill="1" applyBorder="1" applyAlignment="1" applyProtection="1">
      <alignment horizontal="right"/>
    </xf>
    <xf numFmtId="0" fontId="20" fillId="13" borderId="2" xfId="2" applyNumberFormat="1" applyFont="1" applyFill="1" applyBorder="1" applyProtection="1"/>
    <xf numFmtId="0" fontId="7" fillId="0" borderId="2" xfId="2" applyNumberFormat="1" applyFont="1" applyBorder="1" applyProtection="1"/>
    <xf numFmtId="0" fontId="7" fillId="0" borderId="2" xfId="2" applyNumberFormat="1" applyFont="1" applyBorder="1" applyAlignment="1" applyProtection="1">
      <alignment horizontal="right"/>
    </xf>
    <xf numFmtId="0" fontId="19" fillId="0" borderId="2" xfId="2" applyNumberFormat="1" applyFont="1" applyBorder="1" applyAlignment="1" applyProtection="1">
      <alignment horizontal="right"/>
    </xf>
    <xf numFmtId="0" fontId="20" fillId="13" borderId="2" xfId="2" applyNumberFormat="1" applyFont="1" applyFill="1" applyBorder="1" applyAlignment="1" applyProtection="1">
      <alignment horizontal="right"/>
    </xf>
    <xf numFmtId="0" fontId="21" fillId="15" borderId="2" xfId="2" applyNumberFormat="1" applyFont="1" applyFill="1" applyBorder="1" applyProtection="1"/>
    <xf numFmtId="0" fontId="8" fillId="0" borderId="2" xfId="2" applyNumberFormat="1" applyFont="1" applyBorder="1" applyProtection="1"/>
    <xf numFmtId="0" fontId="8" fillId="0" borderId="2" xfId="2" applyNumberFormat="1" applyFont="1" applyBorder="1" applyAlignment="1" applyProtection="1">
      <alignment horizontal="right"/>
    </xf>
    <xf numFmtId="0" fontId="21" fillId="15" borderId="2" xfId="2" applyNumberFormat="1" applyFont="1" applyFill="1" applyBorder="1" applyAlignment="1" applyProtection="1">
      <alignment horizontal="right"/>
    </xf>
    <xf numFmtId="0" fontId="26" fillId="0" borderId="0" xfId="0" applyFont="1" applyAlignment="1">
      <alignment vertical="center"/>
    </xf>
    <xf numFmtId="0" fontId="26" fillId="19" borderId="0" xfId="0" applyFont="1" applyFill="1" applyAlignment="1">
      <alignment vertical="center"/>
    </xf>
    <xf numFmtId="0" fontId="11" fillId="18" borderId="5" xfId="2" applyNumberFormat="1" applyFont="1" applyFill="1" applyBorder="1" applyProtection="1"/>
    <xf numFmtId="0" fontId="27" fillId="9" borderId="6" xfId="4" applyFont="1"/>
    <xf numFmtId="0" fontId="27" fillId="20" borderId="6" xfId="4" applyFont="1" applyFill="1"/>
  </cellXfs>
  <cellStyles count="5">
    <cellStyle name="Calculation" xfId="4" builtinId="22"/>
    <cellStyle name="Normal" xfId="0" builtinId="0"/>
    <cellStyle name="Normal 2" xfId="2" xr:uid="{7186E58D-1592-4FB5-BFDE-6B0B073F81EC}"/>
    <cellStyle name="Normal 3" xfId="3" xr:uid="{4CB65FD2-945D-42E2-A4C3-5FD6C81A39E1}"/>
    <cellStyle name="Output" xfId="1" builtinId="21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7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theme="5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numFmt numFmtId="19" formatCode="dd/mm/yyyy"/>
    </dxf>
    <dxf>
      <numFmt numFmtId="0" formatCode="General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VALORI ROSE FML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1"/>
          <c:order val="0"/>
          <c:tx>
            <c:strRef>
              <c:f>'Valore Rose'!$C$2</c:f>
              <c:strCache>
                <c:ptCount val="1"/>
                <c:pt idx="0">
                  <c:v>10/09 meno 200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'Valore Rose'!$A$3:$A$18</c:f>
              <c:strCache>
                <c:ptCount val="16"/>
                <c:pt idx="0">
                  <c:v>ACAB</c:v>
                </c:pt>
                <c:pt idx="1">
                  <c:v>AMICI</c:v>
                </c:pt>
                <c:pt idx="2">
                  <c:v>CELTIC</c:v>
                </c:pt>
                <c:pt idx="3">
                  <c:v>CURTALE</c:v>
                </c:pt>
                <c:pt idx="4">
                  <c:v>CUSCI</c:v>
                </c:pt>
                <c:pt idx="5">
                  <c:v>DELINQUERE</c:v>
                </c:pt>
                <c:pt idx="6">
                  <c:v>DOMINGO</c:v>
                </c:pt>
                <c:pt idx="7">
                  <c:v>EAGLES</c:v>
                </c:pt>
                <c:pt idx="8">
                  <c:v>FLIPPER</c:v>
                </c:pt>
                <c:pt idx="9">
                  <c:v>LABBARI</c:v>
                </c:pt>
                <c:pt idx="10">
                  <c:v>MOJITO</c:v>
                </c:pt>
                <c:pt idx="11">
                  <c:v>PIGNA</c:v>
                </c:pt>
                <c:pt idx="12">
                  <c:v>PONTECHIASSO</c:v>
                </c:pt>
                <c:pt idx="13">
                  <c:v>STAR21</c:v>
                </c:pt>
                <c:pt idx="14">
                  <c:v>TERLIZZI</c:v>
                </c:pt>
                <c:pt idx="15">
                  <c:v>WAILERS</c:v>
                </c:pt>
              </c:strCache>
            </c:strRef>
          </c:cat>
          <c:val>
            <c:numRef>
              <c:f>'Valore Rose'!$C$3:$C$18</c:f>
              <c:numCache>
                <c:formatCode>General</c:formatCode>
                <c:ptCount val="16"/>
                <c:pt idx="0">
                  <c:v>69</c:v>
                </c:pt>
                <c:pt idx="1">
                  <c:v>33</c:v>
                </c:pt>
                <c:pt idx="2">
                  <c:v>41</c:v>
                </c:pt>
                <c:pt idx="3">
                  <c:v>57</c:v>
                </c:pt>
                <c:pt idx="4">
                  <c:v>49</c:v>
                </c:pt>
                <c:pt idx="5">
                  <c:v>78</c:v>
                </c:pt>
                <c:pt idx="6">
                  <c:v>54</c:v>
                </c:pt>
                <c:pt idx="7">
                  <c:v>69</c:v>
                </c:pt>
                <c:pt idx="8">
                  <c:v>49</c:v>
                </c:pt>
                <c:pt idx="9">
                  <c:v>68</c:v>
                </c:pt>
                <c:pt idx="10">
                  <c:v>60</c:v>
                </c:pt>
                <c:pt idx="11">
                  <c:v>19</c:v>
                </c:pt>
                <c:pt idx="12">
                  <c:v>21</c:v>
                </c:pt>
                <c:pt idx="13">
                  <c:v>76</c:v>
                </c:pt>
                <c:pt idx="14">
                  <c:v>42</c:v>
                </c:pt>
                <c:pt idx="15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7D-48E6-85A8-930FD67C6FA0}"/>
            </c:ext>
          </c:extLst>
        </c:ser>
        <c:ser>
          <c:idx val="2"/>
          <c:order val="1"/>
          <c:tx>
            <c:strRef>
              <c:f>'Valore Rose'!$E$2</c:f>
              <c:strCache>
                <c:ptCount val="1"/>
                <c:pt idx="0">
                  <c:v>07/11 meno 200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'Valore Rose'!$E$3:$E$18</c:f>
              <c:numCache>
                <c:formatCode>General</c:formatCode>
                <c:ptCount val="16"/>
                <c:pt idx="0">
                  <c:v>32</c:v>
                </c:pt>
                <c:pt idx="1">
                  <c:v>41</c:v>
                </c:pt>
                <c:pt idx="2">
                  <c:v>18</c:v>
                </c:pt>
                <c:pt idx="3">
                  <c:v>34</c:v>
                </c:pt>
                <c:pt idx="4">
                  <c:v>53</c:v>
                </c:pt>
                <c:pt idx="5">
                  <c:v>80</c:v>
                </c:pt>
                <c:pt idx="6">
                  <c:v>74</c:v>
                </c:pt>
                <c:pt idx="7">
                  <c:v>59</c:v>
                </c:pt>
                <c:pt idx="8">
                  <c:v>78</c:v>
                </c:pt>
                <c:pt idx="9">
                  <c:v>62</c:v>
                </c:pt>
                <c:pt idx="10">
                  <c:v>57</c:v>
                </c:pt>
                <c:pt idx="11">
                  <c:v>13</c:v>
                </c:pt>
                <c:pt idx="12">
                  <c:v>28</c:v>
                </c:pt>
                <c:pt idx="13">
                  <c:v>72</c:v>
                </c:pt>
                <c:pt idx="14">
                  <c:v>33</c:v>
                </c:pt>
                <c:pt idx="15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E0-4785-AA07-F2AF1047D7E5}"/>
            </c:ext>
          </c:extLst>
        </c:ser>
        <c:ser>
          <c:idx val="3"/>
          <c:order val="2"/>
          <c:tx>
            <c:strRef>
              <c:f>'Valore Rose'!$H$2</c:f>
              <c:strCache>
                <c:ptCount val="1"/>
                <c:pt idx="0">
                  <c:v>01/02/2023 meno 200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'Valore Rose'!$H$3:$H$18</c:f>
              <c:numCache>
                <c:formatCode>General</c:formatCode>
                <c:ptCount val="16"/>
                <c:pt idx="0">
                  <c:v>1</c:v>
                </c:pt>
                <c:pt idx="1">
                  <c:v>49</c:v>
                </c:pt>
                <c:pt idx="2">
                  <c:v>15</c:v>
                </c:pt>
                <c:pt idx="3">
                  <c:v>49</c:v>
                </c:pt>
                <c:pt idx="4">
                  <c:v>58</c:v>
                </c:pt>
                <c:pt idx="5">
                  <c:v>53</c:v>
                </c:pt>
                <c:pt idx="6">
                  <c:v>91</c:v>
                </c:pt>
                <c:pt idx="7">
                  <c:v>81</c:v>
                </c:pt>
                <c:pt idx="8">
                  <c:v>98</c:v>
                </c:pt>
                <c:pt idx="9">
                  <c:v>46</c:v>
                </c:pt>
                <c:pt idx="10">
                  <c:v>68</c:v>
                </c:pt>
                <c:pt idx="11">
                  <c:v>8</c:v>
                </c:pt>
                <c:pt idx="12">
                  <c:v>62</c:v>
                </c:pt>
                <c:pt idx="13">
                  <c:v>55</c:v>
                </c:pt>
                <c:pt idx="14">
                  <c:v>21</c:v>
                </c:pt>
                <c:pt idx="15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00-4D08-987C-ABC9692D0028}"/>
            </c:ext>
          </c:extLst>
        </c:ser>
        <c:ser>
          <c:idx val="4"/>
          <c:order val="3"/>
          <c:tx>
            <c:strRef>
              <c:f>'Valore Rose'!$K$2</c:f>
              <c:strCache>
                <c:ptCount val="1"/>
                <c:pt idx="0">
                  <c:v>04/04/2023 - 200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'Valore Rose'!$K$3:$K$18</c:f>
              <c:numCache>
                <c:formatCode>General</c:formatCode>
                <c:ptCount val="16"/>
                <c:pt idx="0">
                  <c:v>26</c:v>
                </c:pt>
                <c:pt idx="1">
                  <c:v>51</c:v>
                </c:pt>
                <c:pt idx="2">
                  <c:v>5</c:v>
                </c:pt>
                <c:pt idx="3">
                  <c:v>55</c:v>
                </c:pt>
                <c:pt idx="4">
                  <c:v>79</c:v>
                </c:pt>
                <c:pt idx="5">
                  <c:v>30</c:v>
                </c:pt>
                <c:pt idx="6">
                  <c:v>89</c:v>
                </c:pt>
                <c:pt idx="7">
                  <c:v>77</c:v>
                </c:pt>
                <c:pt idx="8">
                  <c:v>113</c:v>
                </c:pt>
                <c:pt idx="9">
                  <c:v>57</c:v>
                </c:pt>
                <c:pt idx="10">
                  <c:v>74</c:v>
                </c:pt>
                <c:pt idx="11">
                  <c:v>3</c:v>
                </c:pt>
                <c:pt idx="12">
                  <c:v>74</c:v>
                </c:pt>
                <c:pt idx="13">
                  <c:v>70</c:v>
                </c:pt>
                <c:pt idx="14">
                  <c:v>10</c:v>
                </c:pt>
                <c:pt idx="15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66-4F0F-9D92-B8B59D7CD0F4}"/>
            </c:ext>
          </c:extLst>
        </c:ser>
        <c:ser>
          <c:idx val="0"/>
          <c:order val="4"/>
          <c:tx>
            <c:strRef>
              <c:f>'Valore Rose'!$N$2</c:f>
              <c:strCache>
                <c:ptCount val="1"/>
                <c:pt idx="0">
                  <c:v>01/06/2023 - 200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'Valore Rose'!$N$3:$N$18</c:f>
              <c:numCache>
                <c:formatCode>General</c:formatCode>
                <c:ptCount val="16"/>
                <c:pt idx="0">
                  <c:v>27</c:v>
                </c:pt>
                <c:pt idx="1">
                  <c:v>65</c:v>
                </c:pt>
                <c:pt idx="2">
                  <c:v>43</c:v>
                </c:pt>
                <c:pt idx="3">
                  <c:v>64</c:v>
                </c:pt>
                <c:pt idx="4">
                  <c:v>59</c:v>
                </c:pt>
                <c:pt idx="5">
                  <c:v>26</c:v>
                </c:pt>
                <c:pt idx="6">
                  <c:v>77</c:v>
                </c:pt>
                <c:pt idx="7">
                  <c:v>94</c:v>
                </c:pt>
                <c:pt idx="8">
                  <c:v>113</c:v>
                </c:pt>
                <c:pt idx="9">
                  <c:v>55</c:v>
                </c:pt>
                <c:pt idx="10">
                  <c:v>94</c:v>
                </c:pt>
                <c:pt idx="11">
                  <c:v>-6</c:v>
                </c:pt>
                <c:pt idx="12">
                  <c:v>78</c:v>
                </c:pt>
                <c:pt idx="13">
                  <c:v>72</c:v>
                </c:pt>
                <c:pt idx="14">
                  <c:v>19</c:v>
                </c:pt>
                <c:pt idx="1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9D-48B8-A8C6-D0F5CD5385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086516671"/>
        <c:axId val="1086513343"/>
        <c:axId val="945535295"/>
        <c:extLst/>
      </c:bar3DChart>
      <c:catAx>
        <c:axId val="1086516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6513343"/>
        <c:crosses val="autoZero"/>
        <c:auto val="1"/>
        <c:lblAlgn val="ctr"/>
        <c:lblOffset val="100"/>
        <c:noMultiLvlLbl val="0"/>
      </c:catAx>
      <c:valAx>
        <c:axId val="1086513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6516671"/>
        <c:crosses val="autoZero"/>
        <c:crossBetween val="between"/>
      </c:valAx>
      <c:serAx>
        <c:axId val="94553529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6513343"/>
        <c:crosses val="autoZero"/>
      </c:ser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41274</xdr:colOff>
      <xdr:row>18</xdr:row>
      <xdr:rowOff>126999</xdr:rowOff>
    </xdr:from>
    <xdr:to>
      <xdr:col>12</xdr:col>
      <xdr:colOff>876300</xdr:colOff>
      <xdr:row>36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A191CB1-C7B7-4C1E-85AF-7A21050235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840D880-8C77-4254-888D-58C402B307FF}" name="Table2" displayName="Table2" ref="A1:AG238" totalsRowShown="0">
  <autoFilter ref="A1:AG238" xr:uid="{D840D880-8C77-4254-888D-58C402B307FF}"/>
  <sortState xmlns:xlrd2="http://schemas.microsoft.com/office/spreadsheetml/2017/richdata2" ref="A2:AG238">
    <sortCondition descending="1" ref="AG2:AG238"/>
    <sortCondition ref="A2:A238"/>
  </sortState>
  <tableColumns count="33">
    <tableColumn id="1" xr3:uid="{FA057ADF-04D2-4C2D-8D42-936845816A59}" name="Giocatore"/>
    <tableColumn id="2" xr3:uid="{9FCE10C4-424B-4EB2-9152-7A4872A25A59}" name="Squadra" dataDxfId="45"/>
    <tableColumn id="3" xr3:uid="{68391B30-1EA0-4809-9DEF-76BEB2C623D7}" name="G1"/>
    <tableColumn id="4" xr3:uid="{5A7F8AE0-0D0F-45F7-8B52-79A7E1E88469}" name="G2"/>
    <tableColumn id="5" xr3:uid="{5B5CD196-0411-4D31-803D-6B6B30C4D9A9}" name="G3"/>
    <tableColumn id="6" xr3:uid="{773B5240-E6D7-4249-B21A-8A72AF6B365B}" name="G4"/>
    <tableColumn id="8" xr3:uid="{CE1C760C-33E7-4A76-A79C-A7811E2DB092}" name="G5" dataDxfId="44"/>
    <tableColumn id="9" xr3:uid="{5A5FA108-7B9A-40EE-8442-B9C9F7CC8161}" name="G6" dataDxfId="43"/>
    <tableColumn id="10" xr3:uid="{79A7ADF3-E236-42D7-8619-40E448FC8602}" name="G7" dataDxfId="42"/>
    <tableColumn id="11" xr3:uid="{6E14CDA2-61D1-419D-A098-A3E563CF150D}" name="G8" dataDxfId="41"/>
    <tableColumn id="12" xr3:uid="{BA2AA214-55B4-4F34-A3E7-5C0C6FD3FEF3}" name="G9" dataDxfId="40"/>
    <tableColumn id="13" xr3:uid="{FF58F26C-83E1-471B-9CF1-AC662E1B3E72}" name="G10" dataDxfId="39"/>
    <tableColumn id="14" xr3:uid="{EBD00FE0-604B-4860-8D6A-003CC4174736}" name="G11" dataDxfId="38"/>
    <tableColumn id="15" xr3:uid="{66C91D34-74AE-4179-AA6D-2BA93EBA36B3}" name="G12" dataDxfId="37"/>
    <tableColumn id="16" xr3:uid="{5DDF5BE1-1F41-48E7-814B-040ABB7D6753}" name="G13" dataDxfId="36"/>
    <tableColumn id="17" xr3:uid="{A1631F7D-9AD5-4655-B743-07A8C0B438AD}" name="G14" dataDxfId="35"/>
    <tableColumn id="18" xr3:uid="{087E101D-5DF3-4096-8971-3A1523CE9F20}" name="G15" dataDxfId="34"/>
    <tableColumn id="19" xr3:uid="{EED1B0F2-39F2-451B-A580-34063B919DF4}" name="G16" dataDxfId="33"/>
    <tableColumn id="20" xr3:uid="{AEE43637-91CE-4539-9E21-EBEFC27DE3B9}" name="G17" dataDxfId="32"/>
    <tableColumn id="21" xr3:uid="{1CBA0596-7012-4246-8660-84168627B8BE}" name="G18" dataDxfId="31"/>
    <tableColumn id="22" xr3:uid="{5E31F1CB-18AD-407E-9E7C-FCF99219F8B8}" name="G19" dataDxfId="30"/>
    <tableColumn id="23" xr3:uid="{B3B8F462-9A39-4AFF-BA53-E0E9BA91C39F}" name="G20" dataDxfId="29"/>
    <tableColumn id="24" xr3:uid="{3476F4A5-33E3-40B4-8AC5-600206F3F783}" name="G21" dataDxfId="28"/>
    <tableColumn id="25" xr3:uid="{FC231421-BB25-48E1-9235-ABBDF23186C8}" name="G22" dataDxfId="27"/>
    <tableColumn id="26" xr3:uid="{B49C73F6-2539-4AE9-A1A0-1144F9751042}" name="G23" dataDxfId="26"/>
    <tableColumn id="28" xr3:uid="{AC44618E-ADBB-49B9-B8FF-D5C80CF41A8E}" name="G24" dataDxfId="25"/>
    <tableColumn id="27" xr3:uid="{1281804C-1DFA-41F5-A4E8-76C6123F1F89}" name="G25" dataDxfId="24"/>
    <tableColumn id="29" xr3:uid="{A7A63AFB-F125-4E13-9A96-5AD0B3BFCD4A}" name="G26" dataDxfId="23"/>
    <tableColumn id="30" xr3:uid="{4CEE2F08-E4A9-4652-BDE7-1481E4CDE393}" name="G27" dataDxfId="22"/>
    <tableColumn id="31" xr3:uid="{6652A97E-494F-452A-A745-A3386F9C84B8}" name="G28" dataDxfId="21"/>
    <tableColumn id="32" xr3:uid="{F2A0C1DC-3F02-4805-ABDA-2D1209FDC131}" name="G29" dataDxfId="20"/>
    <tableColumn id="33" xr3:uid="{D6615525-0E13-4504-B1C2-D698CF465BBE}" name="G30" dataDxfId="19"/>
    <tableColumn id="7" xr3:uid="{C1D8AA2D-4E29-466F-AFC4-875034517DD5}" name="TOT" dataDxfId="18">
      <calculatedColumnFormula>SUM(C2:AF2)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5BD065-D5DE-4664-B2C3-23249E07C1BA}" name="Table1" displayName="Table1" ref="A2:P18" totalsRowShown="0" headerRowDxfId="17" dataDxfId="16">
  <autoFilter ref="A2:P18" xr:uid="{CF5BD065-D5DE-4664-B2C3-23249E07C1BA}"/>
  <sortState xmlns:xlrd2="http://schemas.microsoft.com/office/spreadsheetml/2017/richdata2" ref="A3:M18">
    <sortCondition ref="A2:A18"/>
  </sortState>
  <tableColumns count="16">
    <tableColumn id="1" xr3:uid="{6E5A08B0-52A3-46A5-9CBA-C5A20CDF171B}" name="SQUADRA" dataDxfId="15"/>
    <tableColumn id="2" xr3:uid="{56DCD74C-7061-45DA-A442-BCBECF202D49}" name="10/09/2022" dataDxfId="14"/>
    <tableColumn id="7" xr3:uid="{D6FB6721-39A5-4856-9512-D96599D2BCC1}" name="10/09 meno 200" dataDxfId="13">
      <calculatedColumnFormula>Table1[[#This Row],[10/09/2022]]-200</calculatedColumnFormula>
    </tableColumn>
    <tableColumn id="3" xr3:uid="{518D8740-46C3-441F-9EDB-25AF663050B3}" name="07/11/2022" dataDxfId="12"/>
    <tableColumn id="8" xr3:uid="{BDA007FB-AE31-480C-A6C4-224B6A438A46}" name="07/11 meno 200" dataDxfId="11">
      <calculatedColumnFormula>Table1[[#This Row],[07/11/2022]]-200</calculatedColumnFormula>
    </tableColumn>
    <tableColumn id="9" xr3:uid="{B2EE86F9-191F-4D45-B39E-3F821FF7D21E}" name="Delta Novembre e Settembre" dataDxfId="10">
      <calculatedColumnFormula>Table1[[#This Row],[07/11/2022]]-Table1[[#This Row],[10/09/2022]]</calculatedColumnFormula>
    </tableColumn>
    <tableColumn id="4" xr3:uid="{007DCCC1-7DE9-49EA-B4AD-4F898095F5B6}" name="01/02/2023" dataDxfId="9"/>
    <tableColumn id="11" xr3:uid="{4E94918D-0C29-4C9B-921E-D6A7C9B75CF9}" name="01/02/2023 meno 200" dataDxfId="8">
      <calculatedColumnFormula>Table1[[#This Row],[01/02/2023]]-200</calculatedColumnFormula>
    </tableColumn>
    <tableColumn id="10" xr3:uid="{CB728A94-DBDC-4A93-8994-A1E14FF2FDF7}" name="Delta Febbraio e Novembre" dataDxfId="7">
      <calculatedColumnFormula>Table1[[#This Row],[01/02/2023]]-Table1[[#This Row],[07/11/2022]]</calculatedColumnFormula>
    </tableColumn>
    <tableColumn id="5" xr3:uid="{5283D416-9104-4CF9-B463-8088EBE422C4}" name="04/04/2023" dataDxfId="6"/>
    <tableColumn id="12" xr3:uid="{4683EC05-8633-4D5F-96F7-2CCB8AE69A06}" name="04/04/2023 - 200" dataDxfId="5">
      <calculatedColumnFormula>Table1[[#This Row],[04/04/2023]]-200</calculatedColumnFormula>
    </tableColumn>
    <tableColumn id="13" xr3:uid="{EA573F0D-627E-44CA-B043-F8DE0FE8DA7C}" name="Delta Aprile e Febbraio" dataDxfId="4">
      <calculatedColumnFormula>Table1[[#This Row],[04/04/2023]]-Table1[[#This Row],[01/02/2023]]</calculatedColumnFormula>
    </tableColumn>
    <tableColumn id="6" xr3:uid="{B3D75A1D-3136-4811-8B41-9DC73D956056}" name="01/06/2023" dataDxfId="3"/>
    <tableColumn id="14" xr3:uid="{D4B532ED-FB33-4A5F-8F86-49E8CB240715}" name="01/06/2023 - 200" dataDxfId="2">
      <calculatedColumnFormula>Table1[[#This Row],[01/06/2023]]-200</calculatedColumnFormula>
    </tableColumn>
    <tableColumn id="15" xr3:uid="{5A779785-580F-4454-9D5E-37D166A82C76}" name="Delta Giugno e Aprile" dataDxfId="1">
      <calculatedColumnFormula>Table1[[#This Row],[01/06/2023]]-Table1[[#This Row],[04/04/2023]]</calculatedColumnFormula>
    </tableColumn>
    <tableColumn id="16" xr3:uid="{AADE824F-A2D8-4ABA-9F23-1492E82AA81E}" name="DELTA FINALE" dataDxfId="0">
      <calculatedColumnFormula>Table1[[#This Row],[01/06/2023]]-Table1[[#This Row],[10/09/2022]]</calculatedColumnFormula>
    </tableColumn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leghe.fantacalcio.it/serieagreen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leghe.fantacalcio.it/serieag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14A6-EA2C-448B-91CF-A5BAF77B862F}">
  <dimension ref="A1:L20"/>
  <sheetViews>
    <sheetView tabSelected="1" topLeftCell="A4" workbookViewId="0">
      <selection activeCell="K13" sqref="K13"/>
    </sheetView>
  </sheetViews>
  <sheetFormatPr defaultRowHeight="15" x14ac:dyDescent="0.2"/>
  <cols>
    <col min="2" max="2" width="25.44140625" customWidth="1"/>
  </cols>
  <sheetData>
    <row r="1" spans="1:12" x14ac:dyDescent="0.2">
      <c r="A1" t="s">
        <v>325</v>
      </c>
    </row>
    <row r="2" spans="1:12" x14ac:dyDescent="0.2">
      <c r="A2" t="s">
        <v>326</v>
      </c>
    </row>
    <row r="4" spans="1:12" x14ac:dyDescent="0.2">
      <c r="A4" s="4" t="s">
        <v>327</v>
      </c>
      <c r="B4" s="4" t="s">
        <v>122</v>
      </c>
      <c r="C4" s="4"/>
      <c r="D4" s="4" t="s">
        <v>328</v>
      </c>
      <c r="E4" s="4" t="s">
        <v>329</v>
      </c>
      <c r="F4" s="4" t="s">
        <v>330</v>
      </c>
      <c r="G4" s="4" t="s">
        <v>331</v>
      </c>
      <c r="H4" s="4" t="s">
        <v>332</v>
      </c>
      <c r="I4" s="4" t="s">
        <v>333</v>
      </c>
      <c r="J4" s="4" t="s">
        <v>334</v>
      </c>
      <c r="K4" s="4" t="s">
        <v>335</v>
      </c>
      <c r="L4" s="4" t="s">
        <v>336</v>
      </c>
    </row>
    <row r="5" spans="1:12" x14ac:dyDescent="0.2">
      <c r="A5" s="19">
        <v>1</v>
      </c>
      <c r="B5" s="19" t="s">
        <v>337</v>
      </c>
      <c r="C5" s="19"/>
      <c r="D5" s="19">
        <v>30</v>
      </c>
      <c r="E5" s="19">
        <v>17</v>
      </c>
      <c r="F5" s="19">
        <v>9</v>
      </c>
      <c r="G5" s="19">
        <v>4</v>
      </c>
      <c r="H5" s="19">
        <v>77</v>
      </c>
      <c r="I5" s="19">
        <v>57</v>
      </c>
      <c r="J5" s="19">
        <v>20</v>
      </c>
      <c r="K5" s="19">
        <v>60</v>
      </c>
      <c r="L5">
        <v>2158</v>
      </c>
    </row>
    <row r="6" spans="1:12" x14ac:dyDescent="0.2">
      <c r="A6" s="19">
        <v>2</v>
      </c>
      <c r="B6" s="19" t="s">
        <v>338</v>
      </c>
      <c r="C6" s="19"/>
      <c r="D6" s="19">
        <v>30</v>
      </c>
      <c r="E6" s="19">
        <v>15</v>
      </c>
      <c r="F6" s="19">
        <v>9</v>
      </c>
      <c r="G6" s="19">
        <v>6</v>
      </c>
      <c r="H6" s="19">
        <v>84</v>
      </c>
      <c r="I6" s="19">
        <v>66</v>
      </c>
      <c r="J6" s="19">
        <v>18</v>
      </c>
      <c r="K6" s="19">
        <v>54</v>
      </c>
      <c r="L6">
        <v>2210.5</v>
      </c>
    </row>
    <row r="7" spans="1:12" x14ac:dyDescent="0.2">
      <c r="A7" s="19">
        <v>3</v>
      </c>
      <c r="B7" s="19" t="s">
        <v>339</v>
      </c>
      <c r="C7" s="19"/>
      <c r="D7" s="19">
        <v>30</v>
      </c>
      <c r="E7" s="19">
        <v>15</v>
      </c>
      <c r="F7" s="19">
        <v>6</v>
      </c>
      <c r="G7" s="19">
        <v>9</v>
      </c>
      <c r="H7" s="19">
        <v>76</v>
      </c>
      <c r="I7" s="19">
        <v>66</v>
      </c>
      <c r="J7" s="19">
        <v>10</v>
      </c>
      <c r="K7" s="19">
        <v>51</v>
      </c>
      <c r="L7">
        <v>2152</v>
      </c>
    </row>
    <row r="8" spans="1:12" x14ac:dyDescent="0.2">
      <c r="A8" s="19">
        <v>4</v>
      </c>
      <c r="B8" s="19" t="s">
        <v>340</v>
      </c>
      <c r="C8" s="19"/>
      <c r="D8" s="19">
        <v>30</v>
      </c>
      <c r="E8" s="19">
        <v>15</v>
      </c>
      <c r="F8" s="19">
        <v>6</v>
      </c>
      <c r="G8" s="19">
        <v>9</v>
      </c>
      <c r="H8" s="19">
        <v>74</v>
      </c>
      <c r="I8" s="19">
        <v>61</v>
      </c>
      <c r="J8" s="19">
        <v>13</v>
      </c>
      <c r="K8" s="19">
        <v>51</v>
      </c>
      <c r="L8">
        <v>2134</v>
      </c>
    </row>
    <row r="9" spans="1:12" x14ac:dyDescent="0.2">
      <c r="A9" s="19">
        <v>5</v>
      </c>
      <c r="B9" s="19" t="s">
        <v>341</v>
      </c>
      <c r="C9" s="19"/>
      <c r="D9" s="19">
        <v>30</v>
      </c>
      <c r="E9" s="19">
        <v>14</v>
      </c>
      <c r="F9" s="19">
        <v>5</v>
      </c>
      <c r="G9" s="19">
        <v>11</v>
      </c>
      <c r="H9" s="19">
        <v>67</v>
      </c>
      <c r="I9" s="19">
        <v>65</v>
      </c>
      <c r="J9" s="19">
        <v>2</v>
      </c>
      <c r="K9" s="19">
        <v>47</v>
      </c>
      <c r="L9">
        <v>2097.5</v>
      </c>
    </row>
    <row r="10" spans="1:12" x14ac:dyDescent="0.2">
      <c r="A10" s="19">
        <v>6</v>
      </c>
      <c r="B10" s="19" t="s">
        <v>342</v>
      </c>
      <c r="C10" s="19"/>
      <c r="D10" s="19">
        <v>30</v>
      </c>
      <c r="E10" s="19">
        <v>13</v>
      </c>
      <c r="F10" s="19">
        <v>8</v>
      </c>
      <c r="G10" s="19">
        <v>9</v>
      </c>
      <c r="H10" s="19">
        <v>72</v>
      </c>
      <c r="I10" s="19">
        <v>64</v>
      </c>
      <c r="J10" s="19">
        <v>8</v>
      </c>
      <c r="K10" s="19">
        <v>47</v>
      </c>
      <c r="L10">
        <v>2118.5</v>
      </c>
    </row>
    <row r="11" spans="1:12" x14ac:dyDescent="0.2">
      <c r="A11" s="19">
        <v>7</v>
      </c>
      <c r="B11" s="19" t="s">
        <v>343</v>
      </c>
      <c r="C11" s="19"/>
      <c r="D11" s="19">
        <v>30</v>
      </c>
      <c r="E11" s="19">
        <v>11</v>
      </c>
      <c r="F11" s="19">
        <v>10</v>
      </c>
      <c r="G11" s="19">
        <v>9</v>
      </c>
      <c r="H11" s="19">
        <v>66</v>
      </c>
      <c r="I11" s="19">
        <v>64</v>
      </c>
      <c r="J11" s="19">
        <v>2</v>
      </c>
      <c r="K11" s="19">
        <v>43</v>
      </c>
      <c r="L11">
        <v>2098</v>
      </c>
    </row>
    <row r="12" spans="1:12" x14ac:dyDescent="0.2">
      <c r="A12" s="19">
        <v>8</v>
      </c>
      <c r="B12" s="19" t="s">
        <v>344</v>
      </c>
      <c r="C12" s="19" t="s">
        <v>345</v>
      </c>
      <c r="D12" s="19">
        <v>30</v>
      </c>
      <c r="E12" s="19">
        <v>11</v>
      </c>
      <c r="F12" s="19">
        <v>10</v>
      </c>
      <c r="G12" s="19">
        <v>9</v>
      </c>
      <c r="H12" s="19">
        <v>68</v>
      </c>
      <c r="I12" s="19">
        <v>64</v>
      </c>
      <c r="J12" s="19">
        <v>4</v>
      </c>
      <c r="K12" s="19">
        <v>41</v>
      </c>
      <c r="L12">
        <v>2123</v>
      </c>
    </row>
    <row r="13" spans="1:12" x14ac:dyDescent="0.2">
      <c r="A13" s="19">
        <v>9</v>
      </c>
      <c r="B13" s="19" t="s">
        <v>346</v>
      </c>
      <c r="C13" s="19"/>
      <c r="D13" s="19">
        <v>30</v>
      </c>
      <c r="E13" s="19">
        <v>12</v>
      </c>
      <c r="F13" s="19">
        <v>5</v>
      </c>
      <c r="G13" s="19">
        <v>13</v>
      </c>
      <c r="H13" s="19">
        <v>66</v>
      </c>
      <c r="I13" s="19">
        <v>72</v>
      </c>
      <c r="J13" s="19">
        <v>-6</v>
      </c>
      <c r="K13" s="19">
        <v>41</v>
      </c>
      <c r="L13">
        <v>2116.5</v>
      </c>
    </row>
    <row r="14" spans="1:12" x14ac:dyDescent="0.2">
      <c r="A14" s="19">
        <v>10</v>
      </c>
      <c r="B14" s="19" t="s">
        <v>347</v>
      </c>
      <c r="C14" s="19"/>
      <c r="D14" s="19">
        <v>30</v>
      </c>
      <c r="E14" s="19">
        <v>11</v>
      </c>
      <c r="F14" s="19">
        <v>6</v>
      </c>
      <c r="G14" s="19">
        <v>13</v>
      </c>
      <c r="H14" s="19">
        <v>76</v>
      </c>
      <c r="I14" s="19">
        <v>76</v>
      </c>
      <c r="J14" s="19">
        <v>0</v>
      </c>
      <c r="K14" s="19">
        <v>39</v>
      </c>
      <c r="L14">
        <v>2168.5</v>
      </c>
    </row>
    <row r="15" spans="1:12" x14ac:dyDescent="0.2">
      <c r="A15" s="19">
        <v>11</v>
      </c>
      <c r="B15" s="19" t="s">
        <v>41</v>
      </c>
      <c r="C15" s="19"/>
      <c r="D15" s="19">
        <v>30</v>
      </c>
      <c r="E15" s="19">
        <v>11</v>
      </c>
      <c r="F15" s="19">
        <v>6</v>
      </c>
      <c r="G15" s="19">
        <v>13</v>
      </c>
      <c r="H15" s="19">
        <v>66</v>
      </c>
      <c r="I15" s="19">
        <v>76</v>
      </c>
      <c r="J15" s="19">
        <v>-10</v>
      </c>
      <c r="K15" s="19">
        <v>39</v>
      </c>
      <c r="L15">
        <v>2091</v>
      </c>
    </row>
    <row r="16" spans="1:12" x14ac:dyDescent="0.2">
      <c r="A16" s="19">
        <v>12</v>
      </c>
      <c r="B16" s="19" t="s">
        <v>348</v>
      </c>
      <c r="C16" s="19"/>
      <c r="D16" s="19">
        <v>30</v>
      </c>
      <c r="E16" s="19">
        <v>11</v>
      </c>
      <c r="F16" s="19">
        <v>5</v>
      </c>
      <c r="G16" s="19">
        <v>14</v>
      </c>
      <c r="H16" s="19">
        <v>67</v>
      </c>
      <c r="I16" s="19">
        <v>68</v>
      </c>
      <c r="J16" s="19">
        <v>-1</v>
      </c>
      <c r="K16" s="19">
        <v>38</v>
      </c>
      <c r="L16">
        <v>2098.5</v>
      </c>
    </row>
    <row r="17" spans="1:12" x14ac:dyDescent="0.2">
      <c r="A17" s="19">
        <v>13</v>
      </c>
      <c r="B17" s="19" t="s">
        <v>34</v>
      </c>
      <c r="C17" s="19" t="s">
        <v>349</v>
      </c>
      <c r="D17" s="19">
        <v>30</v>
      </c>
      <c r="E17" s="19">
        <v>9</v>
      </c>
      <c r="F17" s="19">
        <v>9</v>
      </c>
      <c r="G17" s="19">
        <v>12</v>
      </c>
      <c r="H17" s="19">
        <v>64</v>
      </c>
      <c r="I17" s="19">
        <v>70</v>
      </c>
      <c r="J17" s="19">
        <v>-6</v>
      </c>
      <c r="K17" s="19">
        <v>35</v>
      </c>
      <c r="L17">
        <v>2084.5</v>
      </c>
    </row>
    <row r="18" spans="1:12" x14ac:dyDescent="0.2">
      <c r="A18" s="19">
        <v>14</v>
      </c>
      <c r="B18" s="19" t="s">
        <v>350</v>
      </c>
      <c r="C18" s="19"/>
      <c r="D18" s="19">
        <v>30</v>
      </c>
      <c r="E18" s="19">
        <v>8</v>
      </c>
      <c r="F18" s="19">
        <v>8</v>
      </c>
      <c r="G18" s="19">
        <v>14</v>
      </c>
      <c r="H18" s="19">
        <v>59</v>
      </c>
      <c r="I18" s="19">
        <v>74</v>
      </c>
      <c r="J18" s="19">
        <v>-15</v>
      </c>
      <c r="K18" s="19">
        <v>32</v>
      </c>
      <c r="L18">
        <v>2036.5</v>
      </c>
    </row>
    <row r="19" spans="1:12" x14ac:dyDescent="0.2">
      <c r="A19" s="19">
        <v>15</v>
      </c>
      <c r="B19" s="19" t="s">
        <v>351</v>
      </c>
      <c r="C19" s="19"/>
      <c r="D19" s="19">
        <v>30</v>
      </c>
      <c r="E19" s="19">
        <v>8</v>
      </c>
      <c r="F19" s="19">
        <v>7</v>
      </c>
      <c r="G19" s="19">
        <v>15</v>
      </c>
      <c r="H19" s="19">
        <v>58</v>
      </c>
      <c r="I19" s="19">
        <v>66</v>
      </c>
      <c r="J19" s="19">
        <v>-8</v>
      </c>
      <c r="K19" s="19">
        <v>31</v>
      </c>
      <c r="L19">
        <v>2070.5</v>
      </c>
    </row>
    <row r="20" spans="1:12" x14ac:dyDescent="0.2">
      <c r="A20" s="19">
        <v>16</v>
      </c>
      <c r="B20" s="19" t="s">
        <v>352</v>
      </c>
      <c r="C20" s="19" t="s">
        <v>353</v>
      </c>
      <c r="D20" s="19">
        <v>30</v>
      </c>
      <c r="E20" s="19">
        <v>2</v>
      </c>
      <c r="F20" s="19">
        <v>5</v>
      </c>
      <c r="G20" s="19">
        <v>23</v>
      </c>
      <c r="H20" s="19">
        <v>45</v>
      </c>
      <c r="I20" s="19">
        <v>76</v>
      </c>
      <c r="J20" s="19">
        <v>-31</v>
      </c>
      <c r="K20" s="19">
        <v>8</v>
      </c>
      <c r="L20">
        <v>1976.5</v>
      </c>
    </row>
  </sheetData>
  <conditionalFormatting sqref="L4:L2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:A2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9FE60-AF03-4BC3-863D-20686EBE8CA8}">
  <dimension ref="A1:K209"/>
  <sheetViews>
    <sheetView workbookViewId="0">
      <selection activeCell="N11" sqref="N11"/>
    </sheetView>
  </sheetViews>
  <sheetFormatPr defaultRowHeight="15" x14ac:dyDescent="0.2"/>
  <sheetData>
    <row r="1" spans="1:11" ht="15.75" x14ac:dyDescent="0.25">
      <c r="A1" s="288" t="s">
        <v>902</v>
      </c>
      <c r="B1" s="280"/>
      <c r="C1" s="280"/>
      <c r="D1" s="281"/>
      <c r="E1" s="282"/>
      <c r="F1" s="280"/>
      <c r="G1" s="280"/>
      <c r="H1" s="280"/>
      <c r="I1" s="280"/>
      <c r="J1" s="281"/>
      <c r="K1" s="282"/>
    </row>
    <row r="2" spans="1:11" ht="15.75" x14ac:dyDescent="0.25">
      <c r="A2" s="289" t="s">
        <v>445</v>
      </c>
      <c r="B2" s="285"/>
      <c r="C2" s="285"/>
      <c r="D2" s="286"/>
      <c r="E2" s="282"/>
      <c r="F2" s="285"/>
      <c r="G2" s="285"/>
      <c r="H2" s="285"/>
      <c r="I2" s="285"/>
      <c r="J2" s="286"/>
      <c r="K2" s="282"/>
    </row>
    <row r="4" spans="1:11" ht="15.75" x14ac:dyDescent="0.25">
      <c r="A4" s="279" t="s">
        <v>504</v>
      </c>
      <c r="B4" s="280"/>
      <c r="C4" s="280"/>
      <c r="D4" s="281"/>
      <c r="E4" s="282"/>
      <c r="F4" s="65" t="s">
        <v>374</v>
      </c>
      <c r="G4" s="283" t="s">
        <v>10</v>
      </c>
      <c r="H4" s="280"/>
      <c r="I4" s="280"/>
      <c r="J4" s="281"/>
      <c r="K4" s="282"/>
    </row>
    <row r="5" spans="1:11" ht="15.75" x14ac:dyDescent="0.25">
      <c r="A5" s="284" t="s">
        <v>693</v>
      </c>
      <c r="B5" s="285"/>
      <c r="C5" s="285"/>
      <c r="D5" s="286"/>
      <c r="E5" s="282"/>
      <c r="F5" s="66" t="s">
        <v>448</v>
      </c>
      <c r="G5" s="287" t="s">
        <v>693</v>
      </c>
      <c r="H5" s="285"/>
      <c r="I5" s="285"/>
      <c r="J5" s="286"/>
      <c r="K5" s="282"/>
    </row>
    <row r="6" spans="1:11" ht="15.75" x14ac:dyDescent="0.25">
      <c r="A6" s="62" t="s">
        <v>331</v>
      </c>
      <c r="B6" s="62" t="s">
        <v>507</v>
      </c>
      <c r="C6" s="62" t="s">
        <v>479</v>
      </c>
      <c r="D6" s="63">
        <v>5</v>
      </c>
      <c r="E6" s="64">
        <v>3</v>
      </c>
      <c r="F6" s="62"/>
      <c r="G6" s="62" t="s">
        <v>331</v>
      </c>
      <c r="H6" s="62" t="s">
        <v>586</v>
      </c>
      <c r="I6" s="62" t="s">
        <v>473</v>
      </c>
      <c r="J6" s="63">
        <v>7</v>
      </c>
      <c r="K6" s="64">
        <v>4</v>
      </c>
    </row>
    <row r="7" spans="1:11" ht="15.75" x14ac:dyDescent="0.25">
      <c r="A7" s="62" t="s">
        <v>454</v>
      </c>
      <c r="B7" s="62" t="s">
        <v>51</v>
      </c>
      <c r="C7" s="62" t="s">
        <v>494</v>
      </c>
      <c r="D7" s="63">
        <v>6</v>
      </c>
      <c r="E7" s="64">
        <v>6</v>
      </c>
      <c r="F7" s="62"/>
      <c r="G7" s="62" t="s">
        <v>454</v>
      </c>
      <c r="H7" s="62" t="s">
        <v>91</v>
      </c>
      <c r="I7" s="62" t="s">
        <v>471</v>
      </c>
      <c r="J7" s="63">
        <v>6.5</v>
      </c>
      <c r="K7" s="64">
        <v>6</v>
      </c>
    </row>
    <row r="8" spans="1:11" ht="15.75" x14ac:dyDescent="0.25">
      <c r="A8" s="62" t="s">
        <v>454</v>
      </c>
      <c r="B8" s="62" t="s">
        <v>46</v>
      </c>
      <c r="C8" s="62" t="s">
        <v>461</v>
      </c>
      <c r="D8" s="63">
        <v>5.5</v>
      </c>
      <c r="E8" s="64">
        <v>5.5</v>
      </c>
      <c r="F8" s="62"/>
      <c r="G8" s="62" t="s">
        <v>454</v>
      </c>
      <c r="H8" s="62" t="s">
        <v>600</v>
      </c>
      <c r="I8" s="62" t="s">
        <v>463</v>
      </c>
      <c r="J8" s="63">
        <v>6</v>
      </c>
      <c r="K8" s="64">
        <v>5.5</v>
      </c>
    </row>
    <row r="9" spans="1:11" ht="15.75" x14ac:dyDescent="0.25">
      <c r="A9" s="62" t="s">
        <v>454</v>
      </c>
      <c r="B9" s="62" t="s">
        <v>115</v>
      </c>
      <c r="C9" s="62" t="s">
        <v>509</v>
      </c>
      <c r="D9" s="63">
        <v>6</v>
      </c>
      <c r="E9" s="64">
        <v>6</v>
      </c>
      <c r="F9" s="62"/>
      <c r="G9" s="62" t="s">
        <v>454</v>
      </c>
      <c r="H9" s="62" t="s">
        <v>97</v>
      </c>
      <c r="I9" s="62" t="s">
        <v>468</v>
      </c>
      <c r="J9" s="63">
        <v>7</v>
      </c>
      <c r="K9" s="64">
        <v>10</v>
      </c>
    </row>
    <row r="10" spans="1:11" ht="15.75" x14ac:dyDescent="0.25">
      <c r="A10" s="62" t="s">
        <v>454</v>
      </c>
      <c r="B10" s="62" t="s">
        <v>703</v>
      </c>
      <c r="C10" s="62" t="s">
        <v>511</v>
      </c>
      <c r="D10" s="63">
        <v>5.5</v>
      </c>
      <c r="E10" s="64">
        <v>5.5</v>
      </c>
      <c r="F10" s="62"/>
      <c r="G10" s="67" t="s">
        <v>454</v>
      </c>
      <c r="H10" s="67" t="s">
        <v>154</v>
      </c>
      <c r="I10" s="67" t="s">
        <v>489</v>
      </c>
      <c r="J10" s="68" t="s">
        <v>453</v>
      </c>
      <c r="K10" s="68" t="s">
        <v>453</v>
      </c>
    </row>
    <row r="11" spans="1:11" ht="15.75" x14ac:dyDescent="0.25">
      <c r="A11" s="62" t="s">
        <v>466</v>
      </c>
      <c r="B11" s="62" t="s">
        <v>513</v>
      </c>
      <c r="C11" s="62" t="s">
        <v>459</v>
      </c>
      <c r="D11" s="63">
        <v>7</v>
      </c>
      <c r="E11" s="64">
        <v>10</v>
      </c>
      <c r="F11" s="62"/>
      <c r="G11" s="62" t="s">
        <v>466</v>
      </c>
      <c r="H11" s="62" t="s">
        <v>181</v>
      </c>
      <c r="I11" s="62" t="s">
        <v>450</v>
      </c>
      <c r="J11" s="63">
        <v>6</v>
      </c>
      <c r="K11" s="64">
        <v>6</v>
      </c>
    </row>
    <row r="12" spans="1:11" ht="15.75" x14ac:dyDescent="0.25">
      <c r="A12" s="62" t="s">
        <v>466</v>
      </c>
      <c r="B12" s="62" t="s">
        <v>197</v>
      </c>
      <c r="C12" s="62" t="s">
        <v>478</v>
      </c>
      <c r="D12" s="63">
        <v>5</v>
      </c>
      <c r="E12" s="64">
        <v>5</v>
      </c>
      <c r="F12" s="62"/>
      <c r="G12" s="62" t="s">
        <v>466</v>
      </c>
      <c r="H12" s="62" t="s">
        <v>189</v>
      </c>
      <c r="I12" s="62" t="s">
        <v>481</v>
      </c>
      <c r="J12" s="63">
        <v>5.5</v>
      </c>
      <c r="K12" s="64">
        <v>5.5</v>
      </c>
    </row>
    <row r="13" spans="1:11" ht="15.75" x14ac:dyDescent="0.25">
      <c r="A13" s="62" t="s">
        <v>477</v>
      </c>
      <c r="B13" s="62" t="s">
        <v>44</v>
      </c>
      <c r="C13" s="62" t="s">
        <v>478</v>
      </c>
      <c r="D13" s="63">
        <v>5.5</v>
      </c>
      <c r="E13" s="64">
        <v>5.5</v>
      </c>
      <c r="F13" s="62"/>
      <c r="G13" s="62" t="s">
        <v>477</v>
      </c>
      <c r="H13" s="62" t="s">
        <v>89</v>
      </c>
      <c r="I13" s="62" t="s">
        <v>468</v>
      </c>
      <c r="J13" s="63">
        <v>6</v>
      </c>
      <c r="K13" s="64">
        <v>6</v>
      </c>
    </row>
    <row r="14" spans="1:11" ht="15.75" x14ac:dyDescent="0.25">
      <c r="A14" s="62" t="s">
        <v>477</v>
      </c>
      <c r="B14" s="62" t="s">
        <v>737</v>
      </c>
      <c r="C14" s="62" t="s">
        <v>471</v>
      </c>
      <c r="D14" s="63">
        <v>7.5</v>
      </c>
      <c r="E14" s="64">
        <v>11.5</v>
      </c>
      <c r="F14" s="62"/>
      <c r="G14" s="62" t="s">
        <v>477</v>
      </c>
      <c r="H14" s="62" t="s">
        <v>96</v>
      </c>
      <c r="I14" s="62" t="s">
        <v>456</v>
      </c>
      <c r="J14" s="63">
        <v>6.5</v>
      </c>
      <c r="K14" s="64">
        <v>9.5</v>
      </c>
    </row>
    <row r="15" spans="1:11" ht="15.75" x14ac:dyDescent="0.25">
      <c r="A15" s="62" t="s">
        <v>477</v>
      </c>
      <c r="B15" s="62" t="s">
        <v>94</v>
      </c>
      <c r="C15" s="62" t="s">
        <v>509</v>
      </c>
      <c r="D15" s="63">
        <v>7</v>
      </c>
      <c r="E15" s="64">
        <v>10</v>
      </c>
      <c r="F15" s="62"/>
      <c r="G15" s="62" t="s">
        <v>477</v>
      </c>
      <c r="H15" s="62" t="s">
        <v>90</v>
      </c>
      <c r="I15" s="62" t="s">
        <v>463</v>
      </c>
      <c r="J15" s="63">
        <v>7</v>
      </c>
      <c r="K15" s="64">
        <v>8</v>
      </c>
    </row>
    <row r="16" spans="1:11" ht="15.75" x14ac:dyDescent="0.25">
      <c r="A16" s="62" t="s">
        <v>477</v>
      </c>
      <c r="B16" s="62" t="s">
        <v>802</v>
      </c>
      <c r="C16" s="62" t="s">
        <v>471</v>
      </c>
      <c r="D16" s="63">
        <v>6.5</v>
      </c>
      <c r="E16" s="64">
        <v>7.5</v>
      </c>
      <c r="F16" s="62"/>
      <c r="G16" s="62" t="s">
        <v>477</v>
      </c>
      <c r="H16" s="62" t="s">
        <v>95</v>
      </c>
      <c r="I16" s="62" t="s">
        <v>450</v>
      </c>
      <c r="J16" s="63">
        <v>7</v>
      </c>
      <c r="K16" s="64">
        <v>10</v>
      </c>
    </row>
    <row r="17" spans="1:11" ht="15.75" x14ac:dyDescent="0.25">
      <c r="A17" s="275" t="s">
        <v>482</v>
      </c>
      <c r="B17" s="276"/>
      <c r="C17" s="276"/>
      <c r="D17" s="277"/>
      <c r="E17" s="278"/>
      <c r="F17" s="62"/>
      <c r="G17" s="275" t="s">
        <v>482</v>
      </c>
      <c r="H17" s="276"/>
      <c r="I17" s="276"/>
      <c r="J17" s="277"/>
      <c r="K17" s="278"/>
    </row>
    <row r="18" spans="1:11" ht="15.75" x14ac:dyDescent="0.25">
      <c r="A18" s="67" t="s">
        <v>331</v>
      </c>
      <c r="B18" s="67" t="s">
        <v>516</v>
      </c>
      <c r="C18" s="67" t="s">
        <v>465</v>
      </c>
      <c r="D18" s="68" t="s">
        <v>453</v>
      </c>
      <c r="E18" s="68" t="s">
        <v>453</v>
      </c>
      <c r="F18" s="62"/>
      <c r="G18" s="67" t="s">
        <v>466</v>
      </c>
      <c r="H18" s="67" t="s">
        <v>840</v>
      </c>
      <c r="I18" s="67" t="s">
        <v>490</v>
      </c>
      <c r="J18" s="68">
        <v>6.5</v>
      </c>
      <c r="K18" s="68">
        <v>7.5</v>
      </c>
    </row>
    <row r="19" spans="1:11" ht="15.75" x14ac:dyDescent="0.25">
      <c r="A19" s="67" t="s">
        <v>477</v>
      </c>
      <c r="B19" s="67" t="s">
        <v>736</v>
      </c>
      <c r="C19" s="67" t="s">
        <v>473</v>
      </c>
      <c r="D19" s="68" t="s">
        <v>453</v>
      </c>
      <c r="E19" s="68" t="s">
        <v>453</v>
      </c>
      <c r="F19" s="62"/>
      <c r="G19" s="67" t="s">
        <v>466</v>
      </c>
      <c r="H19" s="67" t="s">
        <v>249</v>
      </c>
      <c r="I19" s="67" t="s">
        <v>456</v>
      </c>
      <c r="J19" s="68">
        <v>5</v>
      </c>
      <c r="K19" s="68">
        <v>5</v>
      </c>
    </row>
    <row r="20" spans="1:11" ht="15.75" x14ac:dyDescent="0.25">
      <c r="A20" s="67" t="s">
        <v>466</v>
      </c>
      <c r="B20" s="67" t="s">
        <v>517</v>
      </c>
      <c r="C20" s="67" t="s">
        <v>508</v>
      </c>
      <c r="D20" s="68">
        <v>5.5</v>
      </c>
      <c r="E20" s="68">
        <v>5.5</v>
      </c>
      <c r="F20" s="62"/>
      <c r="G20" s="67" t="s">
        <v>466</v>
      </c>
      <c r="H20" s="67" t="s">
        <v>599</v>
      </c>
      <c r="I20" s="67" t="s">
        <v>486</v>
      </c>
      <c r="J20" s="68">
        <v>5.5</v>
      </c>
      <c r="K20" s="68">
        <v>5.5</v>
      </c>
    </row>
    <row r="21" spans="1:11" ht="15.75" x14ac:dyDescent="0.25">
      <c r="A21" s="67" t="s">
        <v>466</v>
      </c>
      <c r="B21" s="67" t="s">
        <v>800</v>
      </c>
      <c r="C21" s="67" t="s">
        <v>456</v>
      </c>
      <c r="D21" s="68">
        <v>5.5</v>
      </c>
      <c r="E21" s="68">
        <v>5</v>
      </c>
      <c r="F21" s="62"/>
      <c r="G21" s="62" t="s">
        <v>454</v>
      </c>
      <c r="H21" s="62" t="s">
        <v>317</v>
      </c>
      <c r="I21" s="62" t="s">
        <v>479</v>
      </c>
      <c r="J21" s="63">
        <v>6</v>
      </c>
      <c r="K21" s="64">
        <v>6</v>
      </c>
    </row>
    <row r="22" spans="1:11" ht="15.75" x14ac:dyDescent="0.25">
      <c r="A22" s="67" t="s">
        <v>454</v>
      </c>
      <c r="B22" s="67" t="s">
        <v>522</v>
      </c>
      <c r="C22" s="67" t="s">
        <v>496</v>
      </c>
      <c r="D22" s="68" t="s">
        <v>453</v>
      </c>
      <c r="E22" s="68" t="s">
        <v>453</v>
      </c>
      <c r="F22" s="62"/>
      <c r="G22" s="67" t="s">
        <v>454</v>
      </c>
      <c r="H22" s="67" t="s">
        <v>155</v>
      </c>
      <c r="I22" s="67" t="s">
        <v>465</v>
      </c>
      <c r="J22" s="68" t="s">
        <v>453</v>
      </c>
      <c r="K22" s="68" t="s">
        <v>453</v>
      </c>
    </row>
    <row r="23" spans="1:11" ht="15.75" x14ac:dyDescent="0.25">
      <c r="A23" s="67" t="s">
        <v>454</v>
      </c>
      <c r="B23" s="67" t="s">
        <v>524</v>
      </c>
      <c r="C23" s="67" t="s">
        <v>509</v>
      </c>
      <c r="D23" s="68">
        <v>6</v>
      </c>
      <c r="E23" s="68">
        <v>6</v>
      </c>
      <c r="F23" s="62"/>
      <c r="G23" s="67" t="s">
        <v>454</v>
      </c>
      <c r="H23" s="67" t="s">
        <v>604</v>
      </c>
      <c r="I23" s="67" t="s">
        <v>481</v>
      </c>
      <c r="J23" s="68">
        <v>6.5</v>
      </c>
      <c r="K23" s="68">
        <v>6.5</v>
      </c>
    </row>
    <row r="24" spans="1:11" ht="15.75" x14ac:dyDescent="0.25">
      <c r="A24" s="67" t="s">
        <v>454</v>
      </c>
      <c r="B24" s="67" t="s">
        <v>903</v>
      </c>
      <c r="C24" s="67" t="s">
        <v>461</v>
      </c>
      <c r="D24" s="68">
        <v>5</v>
      </c>
      <c r="E24" s="68">
        <v>5</v>
      </c>
      <c r="F24" s="62"/>
      <c r="G24" s="67" t="s">
        <v>331</v>
      </c>
      <c r="H24" s="67" t="s">
        <v>592</v>
      </c>
      <c r="I24" s="67" t="s">
        <v>511</v>
      </c>
      <c r="J24" s="68">
        <v>5</v>
      </c>
      <c r="K24" s="68">
        <v>1</v>
      </c>
    </row>
    <row r="25" spans="1:11" ht="15.75" x14ac:dyDescent="0.25">
      <c r="A25" s="267" t="s">
        <v>498</v>
      </c>
      <c r="B25" s="267"/>
      <c r="C25" s="267"/>
      <c r="D25" s="268"/>
      <c r="E25" s="69">
        <v>3</v>
      </c>
      <c r="F25" s="62"/>
      <c r="G25" s="267" t="s">
        <v>500</v>
      </c>
      <c r="H25" s="267"/>
      <c r="I25" s="267"/>
      <c r="J25" s="268"/>
      <c r="K25" s="69">
        <v>1.5</v>
      </c>
    </row>
    <row r="26" spans="1:11" ht="15.75" x14ac:dyDescent="0.25">
      <c r="A26" s="267" t="s">
        <v>500</v>
      </c>
      <c r="B26" s="267"/>
      <c r="C26" s="267"/>
      <c r="D26" s="268"/>
      <c r="E26" s="69">
        <v>1.5</v>
      </c>
      <c r="F26" s="62"/>
      <c r="G26" s="269" t="s">
        <v>904</v>
      </c>
      <c r="H26" s="270"/>
      <c r="I26" s="270"/>
      <c r="J26" s="271"/>
      <c r="K26" s="269"/>
    </row>
    <row r="27" spans="1:11" ht="15.75" x14ac:dyDescent="0.25">
      <c r="A27" s="269" t="s">
        <v>551</v>
      </c>
      <c r="B27" s="270"/>
      <c r="C27" s="270"/>
      <c r="D27" s="271"/>
      <c r="E27" s="269"/>
      <c r="F27" s="62"/>
      <c r="G27" s="272" t="s">
        <v>905</v>
      </c>
      <c r="H27" s="272"/>
      <c r="I27" s="272"/>
      <c r="J27" s="273"/>
      <c r="K27" s="274"/>
    </row>
    <row r="28" spans="1:11" ht="15.75" x14ac:dyDescent="0.25">
      <c r="A28" s="272" t="s">
        <v>906</v>
      </c>
      <c r="B28" s="272"/>
      <c r="C28" s="272"/>
      <c r="D28" s="273"/>
      <c r="E28" s="274"/>
      <c r="F28" s="62"/>
      <c r="G28" s="62"/>
      <c r="H28" s="62"/>
      <c r="I28" s="62"/>
      <c r="J28" s="62"/>
      <c r="K28" s="62"/>
    </row>
    <row r="30" spans="1:11" ht="15.75" x14ac:dyDescent="0.25">
      <c r="A30" s="279" t="s">
        <v>530</v>
      </c>
      <c r="B30" s="280"/>
      <c r="C30" s="280"/>
      <c r="D30" s="281"/>
      <c r="E30" s="282"/>
      <c r="F30" s="65" t="s">
        <v>375</v>
      </c>
      <c r="G30" s="283" t="s">
        <v>634</v>
      </c>
      <c r="H30" s="280"/>
      <c r="I30" s="280"/>
      <c r="J30" s="281"/>
      <c r="K30" s="282"/>
    </row>
    <row r="31" spans="1:11" ht="15.75" x14ac:dyDescent="0.25">
      <c r="A31" s="284" t="s">
        <v>907</v>
      </c>
      <c r="B31" s="285"/>
      <c r="C31" s="285"/>
      <c r="D31" s="286"/>
      <c r="E31" s="282"/>
      <c r="F31" s="66" t="s">
        <v>448</v>
      </c>
      <c r="G31" s="287" t="s">
        <v>447</v>
      </c>
      <c r="H31" s="285"/>
      <c r="I31" s="285"/>
      <c r="J31" s="286"/>
      <c r="K31" s="282"/>
    </row>
    <row r="32" spans="1:11" ht="15.75" x14ac:dyDescent="0.25">
      <c r="A32" s="62" t="s">
        <v>331</v>
      </c>
      <c r="B32" s="62" t="s">
        <v>534</v>
      </c>
      <c r="C32" s="62" t="s">
        <v>459</v>
      </c>
      <c r="D32" s="63">
        <v>6</v>
      </c>
      <c r="E32" s="64">
        <v>5</v>
      </c>
      <c r="F32" s="62"/>
      <c r="G32" s="62" t="s">
        <v>331</v>
      </c>
      <c r="H32" s="62" t="s">
        <v>636</v>
      </c>
      <c r="I32" s="62" t="s">
        <v>508</v>
      </c>
      <c r="J32" s="63">
        <v>6.5</v>
      </c>
      <c r="K32" s="64">
        <v>5</v>
      </c>
    </row>
    <row r="33" spans="1:11" ht="15.75" x14ac:dyDescent="0.25">
      <c r="A33" s="62" t="s">
        <v>454</v>
      </c>
      <c r="B33" s="62" t="s">
        <v>63</v>
      </c>
      <c r="C33" s="62" t="s">
        <v>450</v>
      </c>
      <c r="D33" s="63">
        <v>6</v>
      </c>
      <c r="E33" s="64">
        <v>6</v>
      </c>
      <c r="F33" s="62"/>
      <c r="G33" s="62" t="s">
        <v>454</v>
      </c>
      <c r="H33" s="62" t="s">
        <v>638</v>
      </c>
      <c r="I33" s="62" t="s">
        <v>479</v>
      </c>
      <c r="J33" s="63">
        <v>7</v>
      </c>
      <c r="K33" s="64">
        <v>10</v>
      </c>
    </row>
    <row r="34" spans="1:11" ht="15.75" x14ac:dyDescent="0.25">
      <c r="A34" s="62" t="s">
        <v>454</v>
      </c>
      <c r="B34" s="62" t="s">
        <v>248</v>
      </c>
      <c r="C34" s="62" t="s">
        <v>481</v>
      </c>
      <c r="D34" s="63">
        <v>5.5</v>
      </c>
      <c r="E34" s="64">
        <v>5.5</v>
      </c>
      <c r="F34" s="62"/>
      <c r="G34" s="62" t="s">
        <v>454</v>
      </c>
      <c r="H34" s="62" t="s">
        <v>650</v>
      </c>
      <c r="I34" s="62" t="s">
        <v>511</v>
      </c>
      <c r="J34" s="63">
        <v>5</v>
      </c>
      <c r="K34" s="64">
        <v>5</v>
      </c>
    </row>
    <row r="35" spans="1:11" ht="15.75" x14ac:dyDescent="0.25">
      <c r="A35" s="62" t="s">
        <v>454</v>
      </c>
      <c r="B35" s="62" t="s">
        <v>549</v>
      </c>
      <c r="C35" s="62" t="s">
        <v>461</v>
      </c>
      <c r="D35" s="63">
        <v>5</v>
      </c>
      <c r="E35" s="64">
        <v>5</v>
      </c>
      <c r="F35" s="62"/>
      <c r="G35" s="62" t="s">
        <v>454</v>
      </c>
      <c r="H35" s="62" t="s">
        <v>207</v>
      </c>
      <c r="I35" s="62" t="s">
        <v>475</v>
      </c>
      <c r="J35" s="63">
        <v>6</v>
      </c>
      <c r="K35" s="64">
        <v>6</v>
      </c>
    </row>
    <row r="36" spans="1:11" ht="15.75" x14ac:dyDescent="0.25">
      <c r="A36" s="62" t="s">
        <v>454</v>
      </c>
      <c r="B36" s="62" t="s">
        <v>826</v>
      </c>
      <c r="C36" s="62" t="s">
        <v>475</v>
      </c>
      <c r="D36" s="63">
        <v>6</v>
      </c>
      <c r="E36" s="64">
        <v>6</v>
      </c>
      <c r="F36" s="62"/>
      <c r="G36" s="62" t="s">
        <v>466</v>
      </c>
      <c r="H36" s="62" t="s">
        <v>78</v>
      </c>
      <c r="I36" s="62" t="s">
        <v>468</v>
      </c>
      <c r="J36" s="63">
        <v>7.5</v>
      </c>
      <c r="K36" s="64">
        <v>11.5</v>
      </c>
    </row>
    <row r="37" spans="1:11" ht="15.75" x14ac:dyDescent="0.25">
      <c r="A37" s="62" t="s">
        <v>466</v>
      </c>
      <c r="B37" s="62" t="s">
        <v>222</v>
      </c>
      <c r="C37" s="62" t="s">
        <v>461</v>
      </c>
      <c r="D37" s="63">
        <v>5</v>
      </c>
      <c r="E37" s="64">
        <v>4.5</v>
      </c>
      <c r="F37" s="62"/>
      <c r="G37" s="62" t="s">
        <v>466</v>
      </c>
      <c r="H37" s="62" t="s">
        <v>646</v>
      </c>
      <c r="I37" s="62" t="s">
        <v>468</v>
      </c>
      <c r="J37" s="63">
        <v>6</v>
      </c>
      <c r="K37" s="64">
        <v>6</v>
      </c>
    </row>
    <row r="38" spans="1:11" ht="15.75" x14ac:dyDescent="0.25">
      <c r="A38" s="62" t="s">
        <v>466</v>
      </c>
      <c r="B38" s="62" t="s">
        <v>182</v>
      </c>
      <c r="C38" s="62" t="s">
        <v>456</v>
      </c>
      <c r="D38" s="63">
        <v>6.5</v>
      </c>
      <c r="E38" s="64">
        <v>6.5</v>
      </c>
      <c r="F38" s="62"/>
      <c r="G38" s="62" t="s">
        <v>466</v>
      </c>
      <c r="H38" s="62" t="s">
        <v>649</v>
      </c>
      <c r="I38" s="62" t="s">
        <v>508</v>
      </c>
      <c r="J38" s="63">
        <v>6</v>
      </c>
      <c r="K38" s="64">
        <v>6</v>
      </c>
    </row>
    <row r="39" spans="1:11" ht="15.75" x14ac:dyDescent="0.25">
      <c r="A39" s="62" t="s">
        <v>466</v>
      </c>
      <c r="B39" s="62" t="s">
        <v>153</v>
      </c>
      <c r="C39" s="62" t="s">
        <v>456</v>
      </c>
      <c r="D39" s="63">
        <v>5</v>
      </c>
      <c r="E39" s="64">
        <v>5</v>
      </c>
      <c r="F39" s="62"/>
      <c r="G39" s="62" t="s">
        <v>466</v>
      </c>
      <c r="H39" s="62" t="s">
        <v>238</v>
      </c>
      <c r="I39" s="62" t="s">
        <v>490</v>
      </c>
      <c r="J39" s="63">
        <v>6.5</v>
      </c>
      <c r="K39" s="64">
        <v>7.5</v>
      </c>
    </row>
    <row r="40" spans="1:11" ht="15.75" x14ac:dyDescent="0.25">
      <c r="A40" s="62" t="s">
        <v>466</v>
      </c>
      <c r="B40" s="62" t="s">
        <v>98</v>
      </c>
      <c r="C40" s="62" t="s">
        <v>473</v>
      </c>
      <c r="D40" s="63">
        <v>7</v>
      </c>
      <c r="E40" s="64">
        <v>10</v>
      </c>
      <c r="F40" s="62"/>
      <c r="G40" s="62" t="s">
        <v>477</v>
      </c>
      <c r="H40" s="62" t="s">
        <v>641</v>
      </c>
      <c r="I40" s="62" t="s">
        <v>475</v>
      </c>
      <c r="J40" s="63">
        <v>7.5</v>
      </c>
      <c r="K40" s="64">
        <v>11.5</v>
      </c>
    </row>
    <row r="41" spans="1:11" ht="15.75" x14ac:dyDescent="0.25">
      <c r="A41" s="62" t="s">
        <v>466</v>
      </c>
      <c r="B41" s="62" t="s">
        <v>99</v>
      </c>
      <c r="C41" s="62" t="s">
        <v>509</v>
      </c>
      <c r="D41" s="63">
        <v>6.5</v>
      </c>
      <c r="E41" s="64">
        <v>6.5</v>
      </c>
      <c r="F41" s="62"/>
      <c r="G41" s="62" t="s">
        <v>477</v>
      </c>
      <c r="H41" s="62" t="s">
        <v>846</v>
      </c>
      <c r="I41" s="62" t="s">
        <v>495</v>
      </c>
      <c r="J41" s="63">
        <v>6</v>
      </c>
      <c r="K41" s="64">
        <v>5.5</v>
      </c>
    </row>
    <row r="42" spans="1:11" ht="15.75" x14ac:dyDescent="0.25">
      <c r="A42" s="62" t="s">
        <v>477</v>
      </c>
      <c r="B42" s="62" t="s">
        <v>82</v>
      </c>
      <c r="C42" s="62" t="s">
        <v>511</v>
      </c>
      <c r="D42" s="63">
        <v>5.5</v>
      </c>
      <c r="E42" s="64">
        <v>5.5</v>
      </c>
      <c r="F42" s="62"/>
      <c r="G42" s="62" t="s">
        <v>477</v>
      </c>
      <c r="H42" s="62" t="s">
        <v>160</v>
      </c>
      <c r="I42" s="62" t="s">
        <v>494</v>
      </c>
      <c r="J42" s="63">
        <v>5.5</v>
      </c>
      <c r="K42" s="64">
        <v>5</v>
      </c>
    </row>
    <row r="43" spans="1:11" ht="15.75" x14ac:dyDescent="0.25">
      <c r="A43" s="275" t="s">
        <v>482</v>
      </c>
      <c r="B43" s="276"/>
      <c r="C43" s="276"/>
      <c r="D43" s="277"/>
      <c r="E43" s="278"/>
      <c r="F43" s="62"/>
      <c r="G43" s="275" t="s">
        <v>482</v>
      </c>
      <c r="H43" s="276"/>
      <c r="I43" s="276"/>
      <c r="J43" s="277"/>
      <c r="K43" s="278"/>
    </row>
    <row r="44" spans="1:11" ht="15.75" x14ac:dyDescent="0.25">
      <c r="A44" s="67" t="s">
        <v>331</v>
      </c>
      <c r="B44" s="67" t="s">
        <v>831</v>
      </c>
      <c r="C44" s="67" t="s">
        <v>539</v>
      </c>
      <c r="D44" s="68" t="s">
        <v>453</v>
      </c>
      <c r="E44" s="68" t="s">
        <v>453</v>
      </c>
      <c r="F44" s="62"/>
      <c r="G44" s="67" t="s">
        <v>331</v>
      </c>
      <c r="H44" s="67" t="s">
        <v>642</v>
      </c>
      <c r="I44" s="67" t="s">
        <v>495</v>
      </c>
      <c r="J44" s="68">
        <v>6.5</v>
      </c>
      <c r="K44" s="68">
        <v>4.5</v>
      </c>
    </row>
    <row r="45" spans="1:11" ht="15.75" x14ac:dyDescent="0.25">
      <c r="A45" s="67" t="s">
        <v>477</v>
      </c>
      <c r="B45" s="67" t="s">
        <v>884</v>
      </c>
      <c r="C45" s="67" t="s">
        <v>570</v>
      </c>
      <c r="D45" s="68" t="s">
        <v>453</v>
      </c>
      <c r="E45" s="68" t="s">
        <v>453</v>
      </c>
      <c r="F45" s="62"/>
      <c r="G45" s="67" t="s">
        <v>466</v>
      </c>
      <c r="H45" s="67" t="s">
        <v>848</v>
      </c>
      <c r="I45" s="67" t="s">
        <v>471</v>
      </c>
      <c r="J45" s="68">
        <v>7.5</v>
      </c>
      <c r="K45" s="68">
        <v>11.5</v>
      </c>
    </row>
    <row r="46" spans="1:11" ht="15.75" x14ac:dyDescent="0.25">
      <c r="A46" s="67" t="s">
        <v>454</v>
      </c>
      <c r="B46" s="67" t="s">
        <v>835</v>
      </c>
      <c r="C46" s="67" t="s">
        <v>461</v>
      </c>
      <c r="D46" s="68">
        <v>5</v>
      </c>
      <c r="E46" s="68">
        <v>5</v>
      </c>
      <c r="F46" s="62"/>
      <c r="G46" s="67" t="s">
        <v>466</v>
      </c>
      <c r="H46" s="67" t="s">
        <v>908</v>
      </c>
      <c r="I46" s="67" t="s">
        <v>479</v>
      </c>
      <c r="J46" s="68">
        <v>6</v>
      </c>
      <c r="K46" s="68">
        <v>5.5</v>
      </c>
    </row>
    <row r="47" spans="1:11" ht="15.75" x14ac:dyDescent="0.25">
      <c r="A47" s="67" t="s">
        <v>466</v>
      </c>
      <c r="B47" s="67" t="s">
        <v>542</v>
      </c>
      <c r="C47" s="67" t="s">
        <v>511</v>
      </c>
      <c r="D47" s="68">
        <v>5</v>
      </c>
      <c r="E47" s="68">
        <v>5</v>
      </c>
      <c r="F47" s="62"/>
      <c r="G47" s="67" t="s">
        <v>466</v>
      </c>
      <c r="H47" s="67" t="s">
        <v>648</v>
      </c>
      <c r="I47" s="67" t="s">
        <v>536</v>
      </c>
      <c r="J47" s="68" t="s">
        <v>453</v>
      </c>
      <c r="K47" s="68" t="s">
        <v>453</v>
      </c>
    </row>
    <row r="48" spans="1:11" ht="15.75" x14ac:dyDescent="0.25">
      <c r="A48" s="67" t="s">
        <v>454</v>
      </c>
      <c r="B48" s="67" t="s">
        <v>548</v>
      </c>
      <c r="C48" s="67" t="s">
        <v>511</v>
      </c>
      <c r="D48" s="68">
        <v>4.5</v>
      </c>
      <c r="E48" s="68">
        <v>4</v>
      </c>
      <c r="F48" s="62"/>
      <c r="G48" s="67" t="s">
        <v>466</v>
      </c>
      <c r="H48" s="67" t="s">
        <v>869</v>
      </c>
      <c r="I48" s="67" t="s">
        <v>468</v>
      </c>
      <c r="J48" s="68">
        <v>6</v>
      </c>
      <c r="K48" s="68">
        <v>6</v>
      </c>
    </row>
    <row r="49" spans="1:11" ht="15.75" x14ac:dyDescent="0.25">
      <c r="A49" s="67" t="s">
        <v>454</v>
      </c>
      <c r="B49" s="67" t="s">
        <v>827</v>
      </c>
      <c r="C49" s="67" t="s">
        <v>509</v>
      </c>
      <c r="D49" s="68">
        <v>6.5</v>
      </c>
      <c r="E49" s="68">
        <v>7.5</v>
      </c>
      <c r="F49" s="62"/>
      <c r="G49" s="67" t="s">
        <v>454</v>
      </c>
      <c r="H49" s="67" t="s">
        <v>683</v>
      </c>
      <c r="I49" s="67" t="s">
        <v>457</v>
      </c>
      <c r="J49" s="68">
        <v>5.5</v>
      </c>
      <c r="K49" s="68">
        <v>5.5</v>
      </c>
    </row>
    <row r="50" spans="1:11" ht="15.75" x14ac:dyDescent="0.25">
      <c r="A50" s="67" t="s">
        <v>466</v>
      </c>
      <c r="B50" s="67" t="s">
        <v>544</v>
      </c>
      <c r="C50" s="67" t="s">
        <v>511</v>
      </c>
      <c r="D50" s="68">
        <v>5.5</v>
      </c>
      <c r="E50" s="68">
        <v>5.5</v>
      </c>
      <c r="F50" s="62"/>
      <c r="G50" s="67" t="s">
        <v>454</v>
      </c>
      <c r="H50" s="67" t="s">
        <v>849</v>
      </c>
      <c r="I50" s="67" t="s">
        <v>478</v>
      </c>
      <c r="J50" s="68">
        <v>5</v>
      </c>
      <c r="K50" s="68">
        <v>5</v>
      </c>
    </row>
    <row r="51" spans="1:11" ht="15.75" x14ac:dyDescent="0.25">
      <c r="A51" s="267" t="s">
        <v>498</v>
      </c>
      <c r="B51" s="267"/>
      <c r="C51" s="267"/>
      <c r="D51" s="268"/>
      <c r="E51" s="69">
        <v>3</v>
      </c>
      <c r="F51" s="62"/>
      <c r="G51" s="267" t="s">
        <v>500</v>
      </c>
      <c r="H51" s="267"/>
      <c r="I51" s="267"/>
      <c r="J51" s="268"/>
      <c r="K51" s="69">
        <v>1.5</v>
      </c>
    </row>
    <row r="52" spans="1:11" ht="15.75" x14ac:dyDescent="0.25">
      <c r="A52" s="267" t="s">
        <v>500</v>
      </c>
      <c r="B52" s="267"/>
      <c r="C52" s="267"/>
      <c r="D52" s="268"/>
      <c r="E52" s="69">
        <v>1.5</v>
      </c>
      <c r="F52" s="62"/>
      <c r="G52" s="269" t="s">
        <v>909</v>
      </c>
      <c r="H52" s="270"/>
      <c r="I52" s="270"/>
      <c r="J52" s="271"/>
      <c r="K52" s="269"/>
    </row>
    <row r="53" spans="1:11" ht="15.75" x14ac:dyDescent="0.25">
      <c r="A53" s="269" t="s">
        <v>552</v>
      </c>
      <c r="B53" s="270"/>
      <c r="C53" s="270"/>
      <c r="D53" s="271"/>
      <c r="E53" s="269"/>
      <c r="F53" s="62"/>
      <c r="G53" s="272" t="s">
        <v>910</v>
      </c>
      <c r="H53" s="272"/>
      <c r="I53" s="272"/>
      <c r="J53" s="273"/>
      <c r="K53" s="274"/>
    </row>
    <row r="54" spans="1:11" ht="15.75" x14ac:dyDescent="0.25">
      <c r="A54" s="272" t="s">
        <v>911</v>
      </c>
      <c r="B54" s="272"/>
      <c r="C54" s="272"/>
      <c r="D54" s="273"/>
      <c r="E54" s="274"/>
      <c r="F54" s="62"/>
      <c r="G54" s="62"/>
      <c r="H54" s="62"/>
      <c r="I54" s="62"/>
      <c r="J54" s="62"/>
      <c r="K54" s="62"/>
    </row>
    <row r="56" spans="1:11" ht="15.75" x14ac:dyDescent="0.25">
      <c r="A56" s="279" t="s">
        <v>609</v>
      </c>
      <c r="B56" s="280"/>
      <c r="C56" s="280"/>
      <c r="D56" s="281"/>
      <c r="E56" s="282"/>
      <c r="F56" s="65" t="s">
        <v>364</v>
      </c>
      <c r="G56" s="283" t="s">
        <v>583</v>
      </c>
      <c r="H56" s="280"/>
      <c r="I56" s="280"/>
      <c r="J56" s="281"/>
      <c r="K56" s="282"/>
    </row>
    <row r="57" spans="1:11" ht="15.75" x14ac:dyDescent="0.25">
      <c r="A57" s="284" t="s">
        <v>447</v>
      </c>
      <c r="B57" s="285"/>
      <c r="C57" s="285"/>
      <c r="D57" s="286"/>
      <c r="E57" s="282"/>
      <c r="F57" s="66" t="s">
        <v>448</v>
      </c>
      <c r="G57" s="287" t="s">
        <v>745</v>
      </c>
      <c r="H57" s="285"/>
      <c r="I57" s="285"/>
      <c r="J57" s="286"/>
      <c r="K57" s="282"/>
    </row>
    <row r="58" spans="1:11" ht="15.75" x14ac:dyDescent="0.25">
      <c r="A58" s="62" t="s">
        <v>331</v>
      </c>
      <c r="B58" s="62" t="s">
        <v>611</v>
      </c>
      <c r="C58" s="62" t="s">
        <v>468</v>
      </c>
      <c r="D58" s="63">
        <v>6.5</v>
      </c>
      <c r="E58" s="64">
        <v>7.5</v>
      </c>
      <c r="F58" s="62"/>
      <c r="G58" s="62" t="s">
        <v>331</v>
      </c>
      <c r="H58" s="62" t="s">
        <v>591</v>
      </c>
      <c r="I58" s="62" t="s">
        <v>475</v>
      </c>
      <c r="J58" s="63">
        <v>6</v>
      </c>
      <c r="K58" s="64">
        <v>5</v>
      </c>
    </row>
    <row r="59" spans="1:11" ht="15.75" x14ac:dyDescent="0.25">
      <c r="A59" s="62" t="s">
        <v>454</v>
      </c>
      <c r="B59" s="62" t="s">
        <v>627</v>
      </c>
      <c r="C59" s="62" t="s">
        <v>471</v>
      </c>
      <c r="D59" s="63">
        <v>6.5</v>
      </c>
      <c r="E59" s="64">
        <v>6.5</v>
      </c>
      <c r="F59" s="62"/>
      <c r="G59" s="67" t="s">
        <v>454</v>
      </c>
      <c r="H59" s="67" t="s">
        <v>200</v>
      </c>
      <c r="I59" s="67" t="s">
        <v>465</v>
      </c>
      <c r="J59" s="68" t="s">
        <v>453</v>
      </c>
      <c r="K59" s="68" t="s">
        <v>453</v>
      </c>
    </row>
    <row r="60" spans="1:11" ht="15.75" x14ac:dyDescent="0.25">
      <c r="A60" s="67" t="s">
        <v>454</v>
      </c>
      <c r="B60" s="67" t="s">
        <v>814</v>
      </c>
      <c r="C60" s="67" t="s">
        <v>452</v>
      </c>
      <c r="D60" s="68" t="s">
        <v>453</v>
      </c>
      <c r="E60" s="68" t="s">
        <v>453</v>
      </c>
      <c r="F60" s="62"/>
      <c r="G60" s="62" t="s">
        <v>454</v>
      </c>
      <c r="H60" s="62" t="s">
        <v>308</v>
      </c>
      <c r="I60" s="62" t="s">
        <v>457</v>
      </c>
      <c r="J60" s="63">
        <v>6</v>
      </c>
      <c r="K60" s="64">
        <v>6</v>
      </c>
    </row>
    <row r="61" spans="1:11" ht="15.75" x14ac:dyDescent="0.25">
      <c r="A61" s="62" t="s">
        <v>454</v>
      </c>
      <c r="B61" s="62" t="s">
        <v>874</v>
      </c>
      <c r="C61" s="62" t="s">
        <v>486</v>
      </c>
      <c r="D61" s="63">
        <v>5</v>
      </c>
      <c r="E61" s="64">
        <v>5</v>
      </c>
      <c r="F61" s="62"/>
      <c r="G61" s="62" t="s">
        <v>454</v>
      </c>
      <c r="H61" s="62" t="s">
        <v>752</v>
      </c>
      <c r="I61" s="62" t="s">
        <v>468</v>
      </c>
      <c r="J61" s="63">
        <v>6</v>
      </c>
      <c r="K61" s="64">
        <v>6</v>
      </c>
    </row>
    <row r="62" spans="1:11" ht="15.75" x14ac:dyDescent="0.25">
      <c r="A62" s="67" t="s">
        <v>466</v>
      </c>
      <c r="B62" s="67" t="s">
        <v>286</v>
      </c>
      <c r="C62" s="67" t="s">
        <v>452</v>
      </c>
      <c r="D62" s="68" t="s">
        <v>453</v>
      </c>
      <c r="E62" s="68" t="s">
        <v>453</v>
      </c>
      <c r="F62" s="62"/>
      <c r="G62" s="62" t="s">
        <v>466</v>
      </c>
      <c r="H62" s="62" t="s">
        <v>85</v>
      </c>
      <c r="I62" s="62" t="s">
        <v>508</v>
      </c>
      <c r="J62" s="63">
        <v>6.5</v>
      </c>
      <c r="K62" s="64">
        <v>9.5</v>
      </c>
    </row>
    <row r="63" spans="1:11" ht="15.75" x14ac:dyDescent="0.25">
      <c r="A63" s="62" t="s">
        <v>466</v>
      </c>
      <c r="B63" s="62" t="s">
        <v>253</v>
      </c>
      <c r="C63" s="62" t="s">
        <v>481</v>
      </c>
      <c r="D63" s="63">
        <v>6</v>
      </c>
      <c r="E63" s="64">
        <v>5.5</v>
      </c>
      <c r="F63" s="62"/>
      <c r="G63" s="62" t="s">
        <v>466</v>
      </c>
      <c r="H63" s="62" t="s">
        <v>52</v>
      </c>
      <c r="I63" s="62" t="s">
        <v>463</v>
      </c>
      <c r="J63" s="63">
        <v>7</v>
      </c>
      <c r="K63" s="64">
        <v>8</v>
      </c>
    </row>
    <row r="64" spans="1:11" ht="15.75" x14ac:dyDescent="0.25">
      <c r="A64" s="62" t="s">
        <v>466</v>
      </c>
      <c r="B64" s="62" t="s">
        <v>129</v>
      </c>
      <c r="C64" s="62" t="s">
        <v>479</v>
      </c>
      <c r="D64" s="63">
        <v>6</v>
      </c>
      <c r="E64" s="64">
        <v>6</v>
      </c>
      <c r="F64" s="62"/>
      <c r="G64" s="62" t="s">
        <v>466</v>
      </c>
      <c r="H64" s="62" t="s">
        <v>598</v>
      </c>
      <c r="I64" s="62" t="s">
        <v>450</v>
      </c>
      <c r="J64" s="63">
        <v>5.5</v>
      </c>
      <c r="K64" s="64">
        <v>5.5</v>
      </c>
    </row>
    <row r="65" spans="1:11" ht="15.75" x14ac:dyDescent="0.25">
      <c r="A65" s="62" t="s">
        <v>466</v>
      </c>
      <c r="B65" s="62" t="s">
        <v>124</v>
      </c>
      <c r="C65" s="62" t="s">
        <v>490</v>
      </c>
      <c r="D65" s="63">
        <v>6.5</v>
      </c>
      <c r="E65" s="64">
        <v>6.5</v>
      </c>
      <c r="F65" s="62"/>
      <c r="G65" s="67" t="s">
        <v>466</v>
      </c>
      <c r="H65" s="67" t="s">
        <v>799</v>
      </c>
      <c r="I65" s="67" t="s">
        <v>567</v>
      </c>
      <c r="J65" s="68" t="s">
        <v>453</v>
      </c>
      <c r="K65" s="68" t="s">
        <v>453</v>
      </c>
    </row>
    <row r="66" spans="1:11" ht="15.75" x14ac:dyDescent="0.25">
      <c r="A66" s="62" t="s">
        <v>477</v>
      </c>
      <c r="B66" s="62" t="s">
        <v>811</v>
      </c>
      <c r="C66" s="62" t="s">
        <v>461</v>
      </c>
      <c r="D66" s="63">
        <v>5.5</v>
      </c>
      <c r="E66" s="64">
        <v>5.5</v>
      </c>
      <c r="F66" s="62"/>
      <c r="G66" s="62" t="s">
        <v>477</v>
      </c>
      <c r="H66" s="62" t="s">
        <v>53</v>
      </c>
      <c r="I66" s="62" t="s">
        <v>459</v>
      </c>
      <c r="J66" s="63">
        <v>5.5</v>
      </c>
      <c r="K66" s="64">
        <v>5.5</v>
      </c>
    </row>
    <row r="67" spans="1:11" ht="15.75" x14ac:dyDescent="0.25">
      <c r="A67" s="62" t="s">
        <v>477</v>
      </c>
      <c r="B67" s="62" t="s">
        <v>26</v>
      </c>
      <c r="C67" s="62" t="s">
        <v>468</v>
      </c>
      <c r="D67" s="63">
        <v>5.5</v>
      </c>
      <c r="E67" s="64">
        <v>2.5</v>
      </c>
      <c r="F67" s="62"/>
      <c r="G67" s="62" t="s">
        <v>477</v>
      </c>
      <c r="H67" s="62" t="s">
        <v>54</v>
      </c>
      <c r="I67" s="62" t="s">
        <v>475</v>
      </c>
      <c r="J67" s="63">
        <v>5.5</v>
      </c>
      <c r="K67" s="64">
        <v>5.5</v>
      </c>
    </row>
    <row r="68" spans="1:11" ht="15.75" x14ac:dyDescent="0.25">
      <c r="A68" s="62" t="s">
        <v>477</v>
      </c>
      <c r="B68" s="62" t="s">
        <v>684</v>
      </c>
      <c r="C68" s="62" t="s">
        <v>509</v>
      </c>
      <c r="D68" s="63">
        <v>6</v>
      </c>
      <c r="E68" s="64">
        <v>6</v>
      </c>
      <c r="F68" s="62"/>
      <c r="G68" s="62" t="s">
        <v>477</v>
      </c>
      <c r="H68" s="62" t="s">
        <v>708</v>
      </c>
      <c r="I68" s="62" t="s">
        <v>509</v>
      </c>
      <c r="J68" s="63">
        <v>6</v>
      </c>
      <c r="K68" s="64">
        <v>5.5</v>
      </c>
    </row>
    <row r="69" spans="1:11" ht="15.75" x14ac:dyDescent="0.25">
      <c r="A69" s="275" t="s">
        <v>482</v>
      </c>
      <c r="B69" s="276"/>
      <c r="C69" s="276"/>
      <c r="D69" s="277"/>
      <c r="E69" s="278"/>
      <c r="F69" s="62"/>
      <c r="G69" s="275" t="s">
        <v>482</v>
      </c>
      <c r="H69" s="276"/>
      <c r="I69" s="276"/>
      <c r="J69" s="277"/>
      <c r="K69" s="278"/>
    </row>
    <row r="70" spans="1:11" ht="15.75" x14ac:dyDescent="0.25">
      <c r="A70" s="67" t="s">
        <v>331</v>
      </c>
      <c r="B70" s="67" t="s">
        <v>619</v>
      </c>
      <c r="C70" s="67" t="s">
        <v>597</v>
      </c>
      <c r="D70" s="68" t="s">
        <v>453</v>
      </c>
      <c r="E70" s="68" t="s">
        <v>453</v>
      </c>
      <c r="F70" s="62"/>
      <c r="G70" s="67" t="s">
        <v>331</v>
      </c>
      <c r="H70" s="67" t="s">
        <v>912</v>
      </c>
      <c r="I70" s="67" t="s">
        <v>567</v>
      </c>
      <c r="J70" s="68" t="s">
        <v>453</v>
      </c>
      <c r="K70" s="68" t="s">
        <v>453</v>
      </c>
    </row>
    <row r="71" spans="1:11" ht="15.75" x14ac:dyDescent="0.25">
      <c r="A71" s="67" t="s">
        <v>466</v>
      </c>
      <c r="B71" s="67" t="s">
        <v>151</v>
      </c>
      <c r="C71" s="67" t="s">
        <v>602</v>
      </c>
      <c r="D71" s="68" t="s">
        <v>453</v>
      </c>
      <c r="E71" s="68" t="s">
        <v>453</v>
      </c>
      <c r="F71" s="62"/>
      <c r="G71" s="67" t="s">
        <v>477</v>
      </c>
      <c r="H71" s="67" t="s">
        <v>801</v>
      </c>
      <c r="I71" s="67" t="s">
        <v>473</v>
      </c>
      <c r="J71" s="68">
        <v>5.5</v>
      </c>
      <c r="K71" s="68">
        <v>5.5</v>
      </c>
    </row>
    <row r="72" spans="1:11" ht="15.75" x14ac:dyDescent="0.25">
      <c r="A72" s="62" t="s">
        <v>466</v>
      </c>
      <c r="B72" s="62" t="s">
        <v>243</v>
      </c>
      <c r="C72" s="62" t="s">
        <v>481</v>
      </c>
      <c r="D72" s="63">
        <v>5.5</v>
      </c>
      <c r="E72" s="64">
        <v>5.5</v>
      </c>
      <c r="F72" s="62"/>
      <c r="G72" s="67" t="s">
        <v>466</v>
      </c>
      <c r="H72" s="67" t="s">
        <v>804</v>
      </c>
      <c r="I72" s="67" t="s">
        <v>519</v>
      </c>
      <c r="J72" s="68" t="s">
        <v>453</v>
      </c>
      <c r="K72" s="68" t="s">
        <v>453</v>
      </c>
    </row>
    <row r="73" spans="1:11" ht="15.75" x14ac:dyDescent="0.25">
      <c r="A73" s="67" t="s">
        <v>466</v>
      </c>
      <c r="B73" s="67" t="s">
        <v>812</v>
      </c>
      <c r="C73" s="67" t="s">
        <v>465</v>
      </c>
      <c r="D73" s="68" t="s">
        <v>453</v>
      </c>
      <c r="E73" s="68" t="s">
        <v>453</v>
      </c>
      <c r="F73" s="62"/>
      <c r="G73" s="62" t="s">
        <v>454</v>
      </c>
      <c r="H73" s="62" t="s">
        <v>304</v>
      </c>
      <c r="I73" s="62" t="s">
        <v>508</v>
      </c>
      <c r="J73" s="63">
        <v>6.5</v>
      </c>
      <c r="K73" s="64">
        <v>6.5</v>
      </c>
    </row>
    <row r="74" spans="1:11" ht="15.75" x14ac:dyDescent="0.25">
      <c r="A74" s="62" t="s">
        <v>454</v>
      </c>
      <c r="B74" s="62" t="s">
        <v>810</v>
      </c>
      <c r="C74" s="62" t="s">
        <v>478</v>
      </c>
      <c r="D74" s="63">
        <v>5.5</v>
      </c>
      <c r="E74" s="64">
        <v>5.5</v>
      </c>
      <c r="F74" s="62"/>
      <c r="G74" s="67" t="s">
        <v>454</v>
      </c>
      <c r="H74" s="67" t="s">
        <v>588</v>
      </c>
      <c r="I74" s="67" t="s">
        <v>456</v>
      </c>
      <c r="J74" s="68" t="s">
        <v>453</v>
      </c>
      <c r="K74" s="68" t="s">
        <v>453</v>
      </c>
    </row>
    <row r="75" spans="1:11" ht="15.75" x14ac:dyDescent="0.25">
      <c r="A75" s="67" t="s">
        <v>454</v>
      </c>
      <c r="B75" s="67" t="s">
        <v>214</v>
      </c>
      <c r="C75" s="67" t="s">
        <v>469</v>
      </c>
      <c r="D75" s="68" t="s">
        <v>453</v>
      </c>
      <c r="E75" s="68" t="s">
        <v>453</v>
      </c>
      <c r="F75" s="62"/>
      <c r="G75" s="62" t="s">
        <v>454</v>
      </c>
      <c r="H75" s="62" t="s">
        <v>574</v>
      </c>
      <c r="I75" s="62" t="s">
        <v>473</v>
      </c>
      <c r="J75" s="63">
        <v>5.5</v>
      </c>
      <c r="K75" s="64">
        <v>5</v>
      </c>
    </row>
    <row r="76" spans="1:11" ht="15.75" x14ac:dyDescent="0.25">
      <c r="A76" s="67" t="s">
        <v>454</v>
      </c>
      <c r="B76" s="67" t="s">
        <v>629</v>
      </c>
      <c r="C76" s="67" t="s">
        <v>471</v>
      </c>
      <c r="D76" s="68">
        <v>6.5</v>
      </c>
      <c r="E76" s="68">
        <v>6.5</v>
      </c>
      <c r="F76" s="62"/>
      <c r="G76" s="67" t="s">
        <v>454</v>
      </c>
      <c r="H76" s="67" t="s">
        <v>300</v>
      </c>
      <c r="I76" s="67" t="s">
        <v>496</v>
      </c>
      <c r="J76" s="68" t="s">
        <v>453</v>
      </c>
      <c r="K76" s="68" t="s">
        <v>453</v>
      </c>
    </row>
    <row r="77" spans="1:11" ht="15.75" x14ac:dyDescent="0.25">
      <c r="A77" s="267" t="s">
        <v>498</v>
      </c>
      <c r="B77" s="267"/>
      <c r="C77" s="267"/>
      <c r="D77" s="268"/>
      <c r="E77" s="69">
        <v>3</v>
      </c>
      <c r="F77" s="62"/>
      <c r="G77" s="267" t="s">
        <v>500</v>
      </c>
      <c r="H77" s="267"/>
      <c r="I77" s="267"/>
      <c r="J77" s="268"/>
      <c r="K77" s="69">
        <v>-1.5</v>
      </c>
    </row>
    <row r="78" spans="1:11" ht="15.75" x14ac:dyDescent="0.25">
      <c r="A78" s="267" t="s">
        <v>500</v>
      </c>
      <c r="B78" s="267"/>
      <c r="C78" s="267"/>
      <c r="D78" s="268"/>
      <c r="E78" s="69">
        <v>-1.5</v>
      </c>
      <c r="F78" s="62"/>
      <c r="G78" s="269" t="s">
        <v>913</v>
      </c>
      <c r="H78" s="270"/>
      <c r="I78" s="270"/>
      <c r="J78" s="271"/>
      <c r="K78" s="269"/>
    </row>
    <row r="79" spans="1:11" ht="15.75" x14ac:dyDescent="0.25">
      <c r="A79" s="269" t="s">
        <v>754</v>
      </c>
      <c r="B79" s="270"/>
      <c r="C79" s="270"/>
      <c r="D79" s="271"/>
      <c r="E79" s="269"/>
      <c r="F79" s="62"/>
      <c r="G79" s="272" t="s">
        <v>914</v>
      </c>
      <c r="H79" s="272"/>
      <c r="I79" s="272"/>
      <c r="J79" s="273"/>
      <c r="K79" s="274"/>
    </row>
    <row r="80" spans="1:11" ht="15.75" x14ac:dyDescent="0.25">
      <c r="A80" s="272" t="s">
        <v>915</v>
      </c>
      <c r="B80" s="272"/>
      <c r="C80" s="272"/>
      <c r="D80" s="273"/>
      <c r="E80" s="274"/>
      <c r="F80" s="62"/>
      <c r="G80" s="62"/>
      <c r="H80" s="62"/>
      <c r="I80" s="62"/>
      <c r="J80" s="62"/>
      <c r="K80" s="62"/>
    </row>
    <row r="82" spans="1:11" ht="15.75" x14ac:dyDescent="0.25">
      <c r="A82" s="279" t="s">
        <v>531</v>
      </c>
      <c r="B82" s="280"/>
      <c r="C82" s="280"/>
      <c r="D82" s="281"/>
      <c r="E82" s="282"/>
      <c r="F82" s="65" t="s">
        <v>367</v>
      </c>
      <c r="G82" s="283" t="s">
        <v>503</v>
      </c>
      <c r="H82" s="280"/>
      <c r="I82" s="280"/>
      <c r="J82" s="281"/>
      <c r="K82" s="282"/>
    </row>
    <row r="83" spans="1:11" ht="15.75" x14ac:dyDescent="0.25">
      <c r="A83" s="284" t="s">
        <v>447</v>
      </c>
      <c r="B83" s="285"/>
      <c r="C83" s="285"/>
      <c r="D83" s="286"/>
      <c r="E83" s="282"/>
      <c r="F83" s="66" t="s">
        <v>448</v>
      </c>
      <c r="G83" s="287" t="s">
        <v>745</v>
      </c>
      <c r="H83" s="285"/>
      <c r="I83" s="285"/>
      <c r="J83" s="286"/>
      <c r="K83" s="282"/>
    </row>
    <row r="84" spans="1:11" ht="15.75" x14ac:dyDescent="0.25">
      <c r="A84" s="62" t="s">
        <v>331</v>
      </c>
      <c r="B84" s="62" t="s">
        <v>540</v>
      </c>
      <c r="C84" s="62" t="s">
        <v>471</v>
      </c>
      <c r="D84" s="63">
        <v>6.5</v>
      </c>
      <c r="E84" s="64">
        <v>7.5</v>
      </c>
      <c r="F84" s="62"/>
      <c r="G84" s="62" t="s">
        <v>331</v>
      </c>
      <c r="H84" s="62" t="s">
        <v>505</v>
      </c>
      <c r="I84" s="62" t="s">
        <v>461</v>
      </c>
      <c r="J84" s="63">
        <v>6</v>
      </c>
      <c r="K84" s="64">
        <v>1</v>
      </c>
    </row>
    <row r="85" spans="1:11" ht="15.75" x14ac:dyDescent="0.25">
      <c r="A85" s="62" t="s">
        <v>454</v>
      </c>
      <c r="B85" s="62" t="s">
        <v>88</v>
      </c>
      <c r="C85" s="62" t="s">
        <v>459</v>
      </c>
      <c r="D85" s="63">
        <v>6</v>
      </c>
      <c r="E85" s="64">
        <v>6</v>
      </c>
      <c r="F85" s="62"/>
      <c r="G85" s="62" t="s">
        <v>454</v>
      </c>
      <c r="H85" s="62" t="s">
        <v>173</v>
      </c>
      <c r="I85" s="62" t="s">
        <v>508</v>
      </c>
      <c r="J85" s="63">
        <v>6</v>
      </c>
      <c r="K85" s="64">
        <v>6</v>
      </c>
    </row>
    <row r="86" spans="1:11" ht="15.75" x14ac:dyDescent="0.25">
      <c r="A86" s="62" t="s">
        <v>454</v>
      </c>
      <c r="B86" s="62" t="s">
        <v>58</v>
      </c>
      <c r="C86" s="62" t="s">
        <v>473</v>
      </c>
      <c r="D86" s="63">
        <v>5</v>
      </c>
      <c r="E86" s="64">
        <v>5</v>
      </c>
      <c r="F86" s="62"/>
      <c r="G86" s="62" t="s">
        <v>454</v>
      </c>
      <c r="H86" s="62" t="s">
        <v>521</v>
      </c>
      <c r="I86" s="62" t="s">
        <v>490</v>
      </c>
      <c r="J86" s="63">
        <v>6</v>
      </c>
      <c r="K86" s="64">
        <v>6</v>
      </c>
    </row>
    <row r="87" spans="1:11" ht="15.75" x14ac:dyDescent="0.25">
      <c r="A87" s="62" t="s">
        <v>454</v>
      </c>
      <c r="B87" s="62" t="s">
        <v>537</v>
      </c>
      <c r="C87" s="62" t="s">
        <v>450</v>
      </c>
      <c r="D87" s="63">
        <v>6</v>
      </c>
      <c r="E87" s="64">
        <v>6</v>
      </c>
      <c r="F87" s="62"/>
      <c r="G87" s="62" t="s">
        <v>454</v>
      </c>
      <c r="H87" s="62" t="s">
        <v>128</v>
      </c>
      <c r="I87" s="62" t="s">
        <v>490</v>
      </c>
      <c r="J87" s="63">
        <v>6.5</v>
      </c>
      <c r="K87" s="64">
        <v>6.5</v>
      </c>
    </row>
    <row r="88" spans="1:11" ht="15.75" x14ac:dyDescent="0.25">
      <c r="A88" s="62" t="s">
        <v>466</v>
      </c>
      <c r="B88" s="62" t="s">
        <v>57</v>
      </c>
      <c r="C88" s="62" t="s">
        <v>450</v>
      </c>
      <c r="D88" s="63">
        <v>6.5</v>
      </c>
      <c r="E88" s="64">
        <v>6.5</v>
      </c>
      <c r="F88" s="62"/>
      <c r="G88" s="67" t="s">
        <v>466</v>
      </c>
      <c r="H88" s="67" t="s">
        <v>688</v>
      </c>
      <c r="I88" s="67" t="s">
        <v>489</v>
      </c>
      <c r="J88" s="68" t="s">
        <v>453</v>
      </c>
      <c r="K88" s="68" t="s">
        <v>453</v>
      </c>
    </row>
    <row r="89" spans="1:11" ht="15.75" x14ac:dyDescent="0.25">
      <c r="A89" s="62" t="s">
        <v>466</v>
      </c>
      <c r="B89" s="62" t="s">
        <v>23</v>
      </c>
      <c r="C89" s="62" t="s">
        <v>461</v>
      </c>
      <c r="D89" s="63">
        <v>5.5</v>
      </c>
      <c r="E89" s="64">
        <v>5.5</v>
      </c>
      <c r="F89" s="62"/>
      <c r="G89" s="62" t="s">
        <v>466</v>
      </c>
      <c r="H89" s="62" t="s">
        <v>77</v>
      </c>
      <c r="I89" s="62" t="s">
        <v>463</v>
      </c>
      <c r="J89" s="63">
        <v>6</v>
      </c>
      <c r="K89" s="64">
        <v>5.5</v>
      </c>
    </row>
    <row r="90" spans="1:11" ht="15.75" x14ac:dyDescent="0.25">
      <c r="A90" s="62" t="s">
        <v>466</v>
      </c>
      <c r="B90" s="62" t="s">
        <v>545</v>
      </c>
      <c r="C90" s="62" t="s">
        <v>475</v>
      </c>
      <c r="D90" s="63">
        <v>6</v>
      </c>
      <c r="E90" s="64">
        <v>6</v>
      </c>
      <c r="F90" s="62"/>
      <c r="G90" s="62" t="s">
        <v>466</v>
      </c>
      <c r="H90" s="62" t="s">
        <v>76</v>
      </c>
      <c r="I90" s="62" t="s">
        <v>479</v>
      </c>
      <c r="J90" s="63">
        <v>6</v>
      </c>
      <c r="K90" s="64">
        <v>6.5</v>
      </c>
    </row>
    <row r="91" spans="1:11" ht="15.75" x14ac:dyDescent="0.25">
      <c r="A91" s="62" t="s">
        <v>466</v>
      </c>
      <c r="B91" s="62" t="s">
        <v>175</v>
      </c>
      <c r="C91" s="62" t="s">
        <v>456</v>
      </c>
      <c r="D91" s="63">
        <v>6</v>
      </c>
      <c r="E91" s="64">
        <v>6</v>
      </c>
      <c r="F91" s="62"/>
      <c r="G91" s="62" t="s">
        <v>466</v>
      </c>
      <c r="H91" s="62" t="s">
        <v>192</v>
      </c>
      <c r="I91" s="62" t="s">
        <v>511</v>
      </c>
      <c r="J91" s="63">
        <v>5.5</v>
      </c>
      <c r="K91" s="64">
        <v>5</v>
      </c>
    </row>
    <row r="92" spans="1:11" ht="15.75" x14ac:dyDescent="0.25">
      <c r="A92" s="62" t="s">
        <v>477</v>
      </c>
      <c r="B92" s="62" t="s">
        <v>112</v>
      </c>
      <c r="C92" s="62" t="s">
        <v>461</v>
      </c>
      <c r="D92" s="63">
        <v>5.5</v>
      </c>
      <c r="E92" s="64">
        <v>5.5</v>
      </c>
      <c r="F92" s="62"/>
      <c r="G92" s="62" t="s">
        <v>477</v>
      </c>
      <c r="H92" s="62" t="s">
        <v>113</v>
      </c>
      <c r="I92" s="62" t="s">
        <v>450</v>
      </c>
      <c r="J92" s="63">
        <v>6.5</v>
      </c>
      <c r="K92" s="64">
        <v>7.5</v>
      </c>
    </row>
    <row r="93" spans="1:11" ht="15.75" x14ac:dyDescent="0.25">
      <c r="A93" s="62" t="s">
        <v>477</v>
      </c>
      <c r="B93" s="62" t="s">
        <v>102</v>
      </c>
      <c r="C93" s="62" t="s">
        <v>450</v>
      </c>
      <c r="D93" s="63">
        <v>6</v>
      </c>
      <c r="E93" s="64">
        <v>6</v>
      </c>
      <c r="F93" s="62"/>
      <c r="G93" s="62" t="s">
        <v>477</v>
      </c>
      <c r="H93" s="62" t="s">
        <v>167</v>
      </c>
      <c r="I93" s="62" t="s">
        <v>508</v>
      </c>
      <c r="J93" s="63">
        <v>5</v>
      </c>
      <c r="K93" s="64">
        <v>5</v>
      </c>
    </row>
    <row r="94" spans="1:11" ht="15.75" x14ac:dyDescent="0.25">
      <c r="A94" s="62" t="s">
        <v>477</v>
      </c>
      <c r="B94" s="62" t="s">
        <v>111</v>
      </c>
      <c r="C94" s="62" t="s">
        <v>479</v>
      </c>
      <c r="D94" s="63">
        <v>5.5</v>
      </c>
      <c r="E94" s="64">
        <v>5.5</v>
      </c>
      <c r="F94" s="62"/>
      <c r="G94" s="62" t="s">
        <v>477</v>
      </c>
      <c r="H94" s="62" t="s">
        <v>186</v>
      </c>
      <c r="I94" s="62" t="s">
        <v>508</v>
      </c>
      <c r="J94" s="63">
        <v>5.5</v>
      </c>
      <c r="K94" s="64">
        <v>5.5</v>
      </c>
    </row>
    <row r="95" spans="1:11" ht="15.75" x14ac:dyDescent="0.25">
      <c r="A95" s="275" t="s">
        <v>482</v>
      </c>
      <c r="B95" s="276"/>
      <c r="C95" s="276"/>
      <c r="D95" s="277"/>
      <c r="E95" s="278"/>
      <c r="F95" s="62"/>
      <c r="G95" s="275" t="s">
        <v>482</v>
      </c>
      <c r="H95" s="276"/>
      <c r="I95" s="276"/>
      <c r="J95" s="277"/>
      <c r="K95" s="278"/>
    </row>
    <row r="96" spans="1:11" ht="15.75" x14ac:dyDescent="0.25">
      <c r="A96" s="67" t="s">
        <v>454</v>
      </c>
      <c r="B96" s="67" t="s">
        <v>916</v>
      </c>
      <c r="C96" s="67" t="s">
        <v>473</v>
      </c>
      <c r="D96" s="68">
        <v>5.5</v>
      </c>
      <c r="E96" s="68">
        <v>5</v>
      </c>
      <c r="F96" s="62"/>
      <c r="G96" s="67" t="s">
        <v>331</v>
      </c>
      <c r="H96" s="67" t="s">
        <v>861</v>
      </c>
      <c r="I96" s="67" t="s">
        <v>506</v>
      </c>
      <c r="J96" s="68" t="s">
        <v>453</v>
      </c>
      <c r="K96" s="68" t="s">
        <v>453</v>
      </c>
    </row>
    <row r="97" spans="1:11" ht="15.75" x14ac:dyDescent="0.25">
      <c r="A97" s="67" t="s">
        <v>454</v>
      </c>
      <c r="B97" s="67" t="s">
        <v>177</v>
      </c>
      <c r="C97" s="67" t="s">
        <v>479</v>
      </c>
      <c r="D97" s="68" t="s">
        <v>453</v>
      </c>
      <c r="E97" s="68" t="s">
        <v>453</v>
      </c>
      <c r="F97" s="62"/>
      <c r="G97" s="67" t="s">
        <v>477</v>
      </c>
      <c r="H97" s="67" t="s">
        <v>518</v>
      </c>
      <c r="I97" s="67" t="s">
        <v>508</v>
      </c>
      <c r="J97" s="68" t="s">
        <v>453</v>
      </c>
      <c r="K97" s="68" t="s">
        <v>453</v>
      </c>
    </row>
    <row r="98" spans="1:11" ht="15.75" x14ac:dyDescent="0.25">
      <c r="A98" s="67" t="s">
        <v>466</v>
      </c>
      <c r="B98" s="67" t="s">
        <v>217</v>
      </c>
      <c r="C98" s="67" t="s">
        <v>496</v>
      </c>
      <c r="D98" s="68" t="s">
        <v>453</v>
      </c>
      <c r="E98" s="68" t="s">
        <v>453</v>
      </c>
      <c r="F98" s="62"/>
      <c r="G98" s="62" t="s">
        <v>454</v>
      </c>
      <c r="H98" s="62" t="s">
        <v>240</v>
      </c>
      <c r="I98" s="62" t="s">
        <v>457</v>
      </c>
      <c r="J98" s="63">
        <v>6.5</v>
      </c>
      <c r="K98" s="64">
        <v>7.5</v>
      </c>
    </row>
    <row r="99" spans="1:11" ht="15.75" x14ac:dyDescent="0.25">
      <c r="A99" s="67" t="s">
        <v>466</v>
      </c>
      <c r="B99" s="67" t="s">
        <v>917</v>
      </c>
      <c r="C99" s="67" t="s">
        <v>511</v>
      </c>
      <c r="D99" s="68">
        <v>5</v>
      </c>
      <c r="E99" s="68">
        <v>5</v>
      </c>
      <c r="F99" s="62"/>
      <c r="G99" s="67" t="s">
        <v>466</v>
      </c>
      <c r="H99" s="67" t="s">
        <v>863</v>
      </c>
      <c r="I99" s="67" t="s">
        <v>508</v>
      </c>
      <c r="J99" s="68">
        <v>5</v>
      </c>
      <c r="K99" s="68">
        <v>4.5</v>
      </c>
    </row>
    <row r="100" spans="1:11" ht="15.75" x14ac:dyDescent="0.25">
      <c r="A100" s="67" t="s">
        <v>477</v>
      </c>
      <c r="B100" s="67" t="s">
        <v>550</v>
      </c>
      <c r="C100" s="67" t="s">
        <v>473</v>
      </c>
      <c r="D100" s="68">
        <v>6</v>
      </c>
      <c r="E100" s="68">
        <v>6</v>
      </c>
      <c r="F100" s="62"/>
      <c r="G100" s="67" t="s">
        <v>454</v>
      </c>
      <c r="H100" s="67" t="s">
        <v>864</v>
      </c>
      <c r="I100" s="67" t="s">
        <v>468</v>
      </c>
      <c r="J100" s="68">
        <v>6</v>
      </c>
      <c r="K100" s="68">
        <v>6</v>
      </c>
    </row>
    <row r="101" spans="1:11" ht="15.75" x14ac:dyDescent="0.25">
      <c r="A101" s="67" t="s">
        <v>477</v>
      </c>
      <c r="B101" s="67" t="s">
        <v>176</v>
      </c>
      <c r="C101" s="67" t="s">
        <v>481</v>
      </c>
      <c r="D101" s="68">
        <v>6</v>
      </c>
      <c r="E101" s="68">
        <v>6</v>
      </c>
      <c r="F101" s="62"/>
      <c r="G101" s="67" t="s">
        <v>454</v>
      </c>
      <c r="H101" s="67" t="s">
        <v>150</v>
      </c>
      <c r="I101" s="67" t="s">
        <v>479</v>
      </c>
      <c r="J101" s="68">
        <v>6</v>
      </c>
      <c r="K101" s="68">
        <v>6</v>
      </c>
    </row>
    <row r="102" spans="1:11" ht="15.75" x14ac:dyDescent="0.25">
      <c r="A102" s="67" t="s">
        <v>331</v>
      </c>
      <c r="B102" s="67" t="s">
        <v>535</v>
      </c>
      <c r="C102" s="67" t="s">
        <v>536</v>
      </c>
      <c r="D102" s="68" t="s">
        <v>453</v>
      </c>
      <c r="E102" s="68" t="s">
        <v>453</v>
      </c>
      <c r="F102" s="62"/>
      <c r="G102" s="67" t="s">
        <v>454</v>
      </c>
      <c r="H102" s="67" t="s">
        <v>305</v>
      </c>
      <c r="I102" s="67" t="s">
        <v>456</v>
      </c>
      <c r="J102" s="68">
        <v>5</v>
      </c>
      <c r="K102" s="68">
        <v>5</v>
      </c>
    </row>
    <row r="103" spans="1:11" ht="15.75" x14ac:dyDescent="0.25">
      <c r="A103" s="267" t="s">
        <v>498</v>
      </c>
      <c r="B103" s="267"/>
      <c r="C103" s="267"/>
      <c r="D103" s="268"/>
      <c r="E103" s="69">
        <v>3</v>
      </c>
      <c r="F103" s="62"/>
      <c r="G103" s="267" t="s">
        <v>500</v>
      </c>
      <c r="H103" s="267"/>
      <c r="I103" s="267"/>
      <c r="J103" s="268"/>
      <c r="K103" s="69">
        <v>1.5</v>
      </c>
    </row>
    <row r="104" spans="1:11" ht="15.75" x14ac:dyDescent="0.25">
      <c r="A104" s="269" t="s">
        <v>742</v>
      </c>
      <c r="B104" s="270"/>
      <c r="C104" s="270"/>
      <c r="D104" s="271"/>
      <c r="E104" s="269"/>
      <c r="F104" s="62"/>
      <c r="G104" s="269" t="s">
        <v>754</v>
      </c>
      <c r="H104" s="270"/>
      <c r="I104" s="270"/>
      <c r="J104" s="271"/>
      <c r="K104" s="269"/>
    </row>
    <row r="105" spans="1:11" ht="15.75" x14ac:dyDescent="0.25">
      <c r="A105" s="272" t="s">
        <v>918</v>
      </c>
      <c r="B105" s="272"/>
      <c r="C105" s="272"/>
      <c r="D105" s="273"/>
      <c r="E105" s="274"/>
      <c r="F105" s="62"/>
      <c r="G105" s="272" t="s">
        <v>919</v>
      </c>
      <c r="H105" s="272"/>
      <c r="I105" s="272"/>
      <c r="J105" s="273"/>
      <c r="K105" s="274"/>
    </row>
    <row r="107" spans="1:11" ht="15.75" x14ac:dyDescent="0.25">
      <c r="A107" s="279" t="s">
        <v>446</v>
      </c>
      <c r="B107" s="280"/>
      <c r="C107" s="280"/>
      <c r="D107" s="281"/>
      <c r="E107" s="282"/>
      <c r="F107" s="65" t="s">
        <v>362</v>
      </c>
      <c r="G107" s="283" t="s">
        <v>555</v>
      </c>
      <c r="H107" s="280"/>
      <c r="I107" s="280"/>
      <c r="J107" s="281"/>
      <c r="K107" s="282"/>
    </row>
    <row r="108" spans="1:11" ht="15.75" x14ac:dyDescent="0.25">
      <c r="A108" s="284" t="s">
        <v>825</v>
      </c>
      <c r="B108" s="285"/>
      <c r="C108" s="285"/>
      <c r="D108" s="286"/>
      <c r="E108" s="282"/>
      <c r="F108" s="66" t="s">
        <v>448</v>
      </c>
      <c r="G108" s="287" t="s">
        <v>809</v>
      </c>
      <c r="H108" s="285"/>
      <c r="I108" s="285"/>
      <c r="J108" s="286"/>
      <c r="K108" s="282"/>
    </row>
    <row r="109" spans="1:11" ht="15.75" x14ac:dyDescent="0.25">
      <c r="A109" s="62" t="s">
        <v>331</v>
      </c>
      <c r="B109" s="62" t="s">
        <v>449</v>
      </c>
      <c r="C109" s="62" t="s">
        <v>450</v>
      </c>
      <c r="D109" s="63">
        <v>6</v>
      </c>
      <c r="E109" s="64">
        <v>7</v>
      </c>
      <c r="F109" s="62"/>
      <c r="G109" s="62" t="s">
        <v>331</v>
      </c>
      <c r="H109" s="62" t="s">
        <v>558</v>
      </c>
      <c r="I109" s="62" t="s">
        <v>490</v>
      </c>
      <c r="J109" s="63">
        <v>6</v>
      </c>
      <c r="K109" s="64">
        <v>7</v>
      </c>
    </row>
    <row r="110" spans="1:11" ht="15.75" x14ac:dyDescent="0.25">
      <c r="A110" s="62" t="s">
        <v>454</v>
      </c>
      <c r="B110" s="62" t="s">
        <v>455</v>
      </c>
      <c r="C110" s="62" t="s">
        <v>456</v>
      </c>
      <c r="D110" s="63">
        <v>5</v>
      </c>
      <c r="E110" s="64">
        <v>5</v>
      </c>
      <c r="F110" s="62"/>
      <c r="G110" s="62" t="s">
        <v>454</v>
      </c>
      <c r="H110" s="62" t="s">
        <v>105</v>
      </c>
      <c r="I110" s="62" t="s">
        <v>495</v>
      </c>
      <c r="J110" s="63">
        <v>7</v>
      </c>
      <c r="K110" s="64">
        <v>10</v>
      </c>
    </row>
    <row r="111" spans="1:11" ht="15.75" x14ac:dyDescent="0.25">
      <c r="A111" s="62" t="s">
        <v>454</v>
      </c>
      <c r="B111" s="62" t="s">
        <v>462</v>
      </c>
      <c r="C111" s="62" t="s">
        <v>463</v>
      </c>
      <c r="D111" s="63">
        <v>6</v>
      </c>
      <c r="E111" s="64">
        <v>5.5</v>
      </c>
      <c r="F111" s="62"/>
      <c r="G111" s="62" t="s">
        <v>454</v>
      </c>
      <c r="H111" s="62" t="s">
        <v>671</v>
      </c>
      <c r="I111" s="62" t="s">
        <v>508</v>
      </c>
      <c r="J111" s="63">
        <v>6</v>
      </c>
      <c r="K111" s="64">
        <v>5.5</v>
      </c>
    </row>
    <row r="112" spans="1:11" ht="15.75" x14ac:dyDescent="0.25">
      <c r="A112" s="62" t="s">
        <v>454</v>
      </c>
      <c r="B112" s="62" t="s">
        <v>283</v>
      </c>
      <c r="C112" s="62" t="s">
        <v>495</v>
      </c>
      <c r="D112" s="63">
        <v>5.5</v>
      </c>
      <c r="E112" s="64">
        <v>5.5</v>
      </c>
      <c r="F112" s="62"/>
      <c r="G112" s="62" t="s">
        <v>454</v>
      </c>
      <c r="H112" s="62" t="s">
        <v>61</v>
      </c>
      <c r="I112" s="62" t="s">
        <v>450</v>
      </c>
      <c r="J112" s="63">
        <v>6</v>
      </c>
      <c r="K112" s="64">
        <v>6</v>
      </c>
    </row>
    <row r="113" spans="1:11" ht="15.75" x14ac:dyDescent="0.25">
      <c r="A113" s="62" t="s">
        <v>454</v>
      </c>
      <c r="B113" s="62" t="s">
        <v>196</v>
      </c>
      <c r="C113" s="62" t="s">
        <v>479</v>
      </c>
      <c r="D113" s="63">
        <v>5</v>
      </c>
      <c r="E113" s="64">
        <v>5</v>
      </c>
      <c r="F113" s="62"/>
      <c r="G113" s="62" t="s">
        <v>454</v>
      </c>
      <c r="H113" s="62" t="s">
        <v>146</v>
      </c>
      <c r="I113" s="62" t="s">
        <v>463</v>
      </c>
      <c r="J113" s="63">
        <v>5.5</v>
      </c>
      <c r="K113" s="64">
        <v>5.5</v>
      </c>
    </row>
    <row r="114" spans="1:11" ht="15.75" x14ac:dyDescent="0.25">
      <c r="A114" s="62" t="s">
        <v>466</v>
      </c>
      <c r="B114" s="62" t="s">
        <v>828</v>
      </c>
      <c r="C114" s="62" t="s">
        <v>463</v>
      </c>
      <c r="D114" s="63">
        <v>6</v>
      </c>
      <c r="E114" s="64">
        <v>6</v>
      </c>
      <c r="F114" s="62"/>
      <c r="G114" s="62" t="s">
        <v>466</v>
      </c>
      <c r="H114" s="62" t="s">
        <v>60</v>
      </c>
      <c r="I114" s="62" t="s">
        <v>486</v>
      </c>
      <c r="J114" s="63">
        <v>5.5</v>
      </c>
      <c r="K114" s="64">
        <v>5.5</v>
      </c>
    </row>
    <row r="115" spans="1:11" ht="15.75" x14ac:dyDescent="0.25">
      <c r="A115" s="62" t="s">
        <v>466</v>
      </c>
      <c r="B115" s="62" t="s">
        <v>221</v>
      </c>
      <c r="C115" s="62" t="s">
        <v>457</v>
      </c>
      <c r="D115" s="63">
        <v>6.5</v>
      </c>
      <c r="E115" s="64">
        <v>6.5</v>
      </c>
      <c r="F115" s="62"/>
      <c r="G115" s="62" t="s">
        <v>466</v>
      </c>
      <c r="H115" s="62" t="s">
        <v>104</v>
      </c>
      <c r="I115" s="62" t="s">
        <v>459</v>
      </c>
      <c r="J115" s="63">
        <v>7</v>
      </c>
      <c r="K115" s="64">
        <v>8</v>
      </c>
    </row>
    <row r="116" spans="1:11" ht="15.75" x14ac:dyDescent="0.25">
      <c r="A116" s="62" t="s">
        <v>466</v>
      </c>
      <c r="B116" s="62" t="s">
        <v>833</v>
      </c>
      <c r="C116" s="62" t="s">
        <v>494</v>
      </c>
      <c r="D116" s="63">
        <v>6.5</v>
      </c>
      <c r="E116" s="64">
        <v>6.5</v>
      </c>
      <c r="F116" s="62"/>
      <c r="G116" s="62" t="s">
        <v>466</v>
      </c>
      <c r="H116" s="62" t="s">
        <v>203</v>
      </c>
      <c r="I116" s="62" t="s">
        <v>495</v>
      </c>
      <c r="J116" s="63">
        <v>6</v>
      </c>
      <c r="K116" s="64">
        <v>6</v>
      </c>
    </row>
    <row r="117" spans="1:11" ht="15.75" x14ac:dyDescent="0.25">
      <c r="A117" s="62" t="s">
        <v>466</v>
      </c>
      <c r="B117" s="62" t="s">
        <v>467</v>
      </c>
      <c r="C117" s="62" t="s">
        <v>468</v>
      </c>
      <c r="D117" s="63">
        <v>7.5</v>
      </c>
      <c r="E117" s="64">
        <v>13.5</v>
      </c>
      <c r="F117" s="62"/>
      <c r="G117" s="62" t="s">
        <v>466</v>
      </c>
      <c r="H117" s="62" t="s">
        <v>276</v>
      </c>
      <c r="I117" s="62" t="s">
        <v>450</v>
      </c>
      <c r="J117" s="63">
        <v>6</v>
      </c>
      <c r="K117" s="64">
        <v>6</v>
      </c>
    </row>
    <row r="118" spans="1:11" ht="15.75" x14ac:dyDescent="0.25">
      <c r="A118" s="67" t="s">
        <v>477</v>
      </c>
      <c r="B118" s="67" t="s">
        <v>145</v>
      </c>
      <c r="C118" s="67" t="s">
        <v>490</v>
      </c>
      <c r="D118" s="68" t="s">
        <v>453</v>
      </c>
      <c r="E118" s="68" t="s">
        <v>453</v>
      </c>
      <c r="F118" s="62"/>
      <c r="G118" s="62" t="s">
        <v>477</v>
      </c>
      <c r="H118" s="62" t="s">
        <v>59</v>
      </c>
      <c r="I118" s="62" t="s">
        <v>457</v>
      </c>
      <c r="J118" s="63">
        <v>7</v>
      </c>
      <c r="K118" s="64">
        <v>10</v>
      </c>
    </row>
    <row r="119" spans="1:11" ht="15.75" x14ac:dyDescent="0.25">
      <c r="A119" s="67" t="s">
        <v>477</v>
      </c>
      <c r="B119" s="67" t="s">
        <v>830</v>
      </c>
      <c r="C119" s="67" t="s">
        <v>495</v>
      </c>
      <c r="D119" s="68" t="s">
        <v>453</v>
      </c>
      <c r="E119" s="68" t="s">
        <v>453</v>
      </c>
      <c r="F119" s="62"/>
      <c r="G119" s="62" t="s">
        <v>477</v>
      </c>
      <c r="H119" s="62" t="s">
        <v>92</v>
      </c>
      <c r="I119" s="62" t="s">
        <v>508</v>
      </c>
      <c r="J119" s="63">
        <v>5.5</v>
      </c>
      <c r="K119" s="64">
        <v>5.5</v>
      </c>
    </row>
    <row r="120" spans="1:11" ht="15.75" x14ac:dyDescent="0.25">
      <c r="A120" s="275" t="s">
        <v>482</v>
      </c>
      <c r="B120" s="276"/>
      <c r="C120" s="276"/>
      <c r="D120" s="277"/>
      <c r="E120" s="278"/>
      <c r="F120" s="62"/>
      <c r="G120" s="275" t="s">
        <v>482</v>
      </c>
      <c r="H120" s="276"/>
      <c r="I120" s="276"/>
      <c r="J120" s="277"/>
      <c r="K120" s="278"/>
    </row>
    <row r="121" spans="1:11" ht="15.75" x14ac:dyDescent="0.25">
      <c r="A121" s="67" t="s">
        <v>331</v>
      </c>
      <c r="B121" s="67" t="s">
        <v>487</v>
      </c>
      <c r="C121" s="67" t="s">
        <v>484</v>
      </c>
      <c r="D121" s="68" t="s">
        <v>453</v>
      </c>
      <c r="E121" s="68" t="s">
        <v>453</v>
      </c>
      <c r="F121" s="62"/>
      <c r="G121" s="67" t="s">
        <v>477</v>
      </c>
      <c r="H121" s="67" t="s">
        <v>766</v>
      </c>
      <c r="I121" s="67" t="s">
        <v>475</v>
      </c>
      <c r="J121" s="68">
        <v>7.5</v>
      </c>
      <c r="K121" s="68">
        <v>11.5</v>
      </c>
    </row>
    <row r="122" spans="1:11" ht="15.75" x14ac:dyDescent="0.25">
      <c r="A122" s="62" t="s">
        <v>477</v>
      </c>
      <c r="B122" s="62" t="s">
        <v>829</v>
      </c>
      <c r="C122" s="62" t="s">
        <v>486</v>
      </c>
      <c r="D122" s="63">
        <v>5.5</v>
      </c>
      <c r="E122" s="64">
        <v>5.5</v>
      </c>
      <c r="F122" s="62"/>
      <c r="G122" s="67" t="s">
        <v>477</v>
      </c>
      <c r="H122" s="67" t="s">
        <v>818</v>
      </c>
      <c r="I122" s="67" t="s">
        <v>494</v>
      </c>
      <c r="J122" s="68">
        <v>6.5</v>
      </c>
      <c r="K122" s="68">
        <v>6.5</v>
      </c>
    </row>
    <row r="123" spans="1:11" ht="15.75" x14ac:dyDescent="0.25">
      <c r="A123" s="67" t="s">
        <v>477</v>
      </c>
      <c r="B123" s="67" t="s">
        <v>201</v>
      </c>
      <c r="C123" s="67" t="s">
        <v>473</v>
      </c>
      <c r="D123" s="68" t="s">
        <v>453</v>
      </c>
      <c r="E123" s="68" t="s">
        <v>453</v>
      </c>
      <c r="F123" s="62"/>
      <c r="G123" s="67" t="s">
        <v>466</v>
      </c>
      <c r="H123" s="67" t="s">
        <v>242</v>
      </c>
      <c r="I123" s="67" t="s">
        <v>511</v>
      </c>
      <c r="J123" s="68">
        <v>6</v>
      </c>
      <c r="K123" s="68">
        <v>6</v>
      </c>
    </row>
    <row r="124" spans="1:11" ht="15.75" x14ac:dyDescent="0.25">
      <c r="A124" s="62" t="s">
        <v>466</v>
      </c>
      <c r="B124" s="62" t="s">
        <v>103</v>
      </c>
      <c r="C124" s="62" t="s">
        <v>475</v>
      </c>
      <c r="D124" s="63">
        <v>6.5</v>
      </c>
      <c r="E124" s="64">
        <v>7.5</v>
      </c>
      <c r="F124" s="62"/>
      <c r="G124" s="67" t="s">
        <v>466</v>
      </c>
      <c r="H124" s="67" t="s">
        <v>306</v>
      </c>
      <c r="I124" s="67" t="s">
        <v>473</v>
      </c>
      <c r="J124" s="68">
        <v>6</v>
      </c>
      <c r="K124" s="68">
        <v>6</v>
      </c>
    </row>
    <row r="125" spans="1:11" ht="15.75" x14ac:dyDescent="0.25">
      <c r="A125" s="67" t="s">
        <v>466</v>
      </c>
      <c r="B125" s="67" t="s">
        <v>724</v>
      </c>
      <c r="C125" s="67" t="s">
        <v>457</v>
      </c>
      <c r="D125" s="68" t="s">
        <v>453</v>
      </c>
      <c r="E125" s="68" t="s">
        <v>453</v>
      </c>
      <c r="F125" s="62"/>
      <c r="G125" s="67" t="s">
        <v>454</v>
      </c>
      <c r="H125" s="67" t="s">
        <v>560</v>
      </c>
      <c r="I125" s="67" t="s">
        <v>495</v>
      </c>
      <c r="J125" s="68">
        <v>5.5</v>
      </c>
      <c r="K125" s="68">
        <v>5.5</v>
      </c>
    </row>
    <row r="126" spans="1:11" ht="15.75" x14ac:dyDescent="0.25">
      <c r="A126" s="67" t="s">
        <v>466</v>
      </c>
      <c r="B126" s="67" t="s">
        <v>832</v>
      </c>
      <c r="C126" s="67" t="s">
        <v>569</v>
      </c>
      <c r="D126" s="68" t="s">
        <v>453</v>
      </c>
      <c r="E126" s="68" t="s">
        <v>453</v>
      </c>
      <c r="F126" s="62"/>
      <c r="G126" s="67" t="s">
        <v>454</v>
      </c>
      <c r="H126" s="67" t="s">
        <v>898</v>
      </c>
      <c r="I126" s="67" t="s">
        <v>511</v>
      </c>
      <c r="J126" s="68">
        <v>5</v>
      </c>
      <c r="K126" s="68">
        <v>5</v>
      </c>
    </row>
    <row r="127" spans="1:11" ht="15.75" x14ac:dyDescent="0.25">
      <c r="A127" s="67" t="s">
        <v>454</v>
      </c>
      <c r="B127" s="67" t="s">
        <v>622</v>
      </c>
      <c r="C127" s="67" t="s">
        <v>601</v>
      </c>
      <c r="D127" s="68" t="s">
        <v>453</v>
      </c>
      <c r="E127" s="68" t="s">
        <v>453</v>
      </c>
      <c r="F127" s="62"/>
      <c r="G127" s="67" t="s">
        <v>331</v>
      </c>
      <c r="H127" s="67" t="s">
        <v>577</v>
      </c>
      <c r="I127" s="67" t="s">
        <v>578</v>
      </c>
      <c r="J127" s="68" t="s">
        <v>453</v>
      </c>
      <c r="K127" s="68" t="s">
        <v>453</v>
      </c>
    </row>
    <row r="128" spans="1:11" ht="15.75" x14ac:dyDescent="0.25">
      <c r="A128" s="267" t="s">
        <v>498</v>
      </c>
      <c r="B128" s="267"/>
      <c r="C128" s="267"/>
      <c r="D128" s="268"/>
      <c r="E128" s="69">
        <v>3</v>
      </c>
      <c r="F128" s="62"/>
      <c r="G128" s="267" t="s">
        <v>500</v>
      </c>
      <c r="H128" s="267"/>
      <c r="I128" s="267"/>
      <c r="J128" s="268"/>
      <c r="K128" s="69">
        <v>1.5</v>
      </c>
    </row>
    <row r="129" spans="1:11" ht="15.75" x14ac:dyDescent="0.25">
      <c r="A129" s="267" t="s">
        <v>500</v>
      </c>
      <c r="B129" s="267"/>
      <c r="C129" s="267"/>
      <c r="D129" s="268"/>
      <c r="E129" s="69">
        <v>1.5</v>
      </c>
      <c r="F129" s="62"/>
      <c r="G129" s="269" t="s">
        <v>865</v>
      </c>
      <c r="H129" s="270"/>
      <c r="I129" s="270"/>
      <c r="J129" s="271"/>
      <c r="K129" s="269"/>
    </row>
    <row r="130" spans="1:11" ht="15.75" x14ac:dyDescent="0.25">
      <c r="A130" s="269" t="s">
        <v>904</v>
      </c>
      <c r="B130" s="270"/>
      <c r="C130" s="270"/>
      <c r="D130" s="271"/>
      <c r="E130" s="269"/>
      <c r="F130" s="62"/>
      <c r="G130" s="272" t="s">
        <v>920</v>
      </c>
      <c r="H130" s="272"/>
      <c r="I130" s="272"/>
      <c r="J130" s="273"/>
      <c r="K130" s="274"/>
    </row>
    <row r="131" spans="1:11" ht="15.75" x14ac:dyDescent="0.25">
      <c r="A131" s="272" t="s">
        <v>921</v>
      </c>
      <c r="B131" s="272"/>
      <c r="C131" s="272"/>
      <c r="D131" s="273"/>
      <c r="E131" s="274"/>
      <c r="F131" s="62"/>
      <c r="G131" s="62"/>
      <c r="H131" s="62"/>
      <c r="I131" s="62"/>
      <c r="J131" s="62"/>
      <c r="K131" s="62"/>
    </row>
    <row r="133" spans="1:11" ht="15.75" x14ac:dyDescent="0.25">
      <c r="A133" s="279" t="s">
        <v>556</v>
      </c>
      <c r="B133" s="280"/>
      <c r="C133" s="280"/>
      <c r="D133" s="281"/>
      <c r="E133" s="282"/>
      <c r="F133" s="65" t="s">
        <v>368</v>
      </c>
      <c r="G133" s="283" t="s">
        <v>17</v>
      </c>
      <c r="H133" s="280"/>
      <c r="I133" s="280"/>
      <c r="J133" s="281"/>
      <c r="K133" s="282"/>
    </row>
    <row r="134" spans="1:11" ht="15.75" x14ac:dyDescent="0.25">
      <c r="A134" s="284" t="s">
        <v>680</v>
      </c>
      <c r="B134" s="285"/>
      <c r="C134" s="285"/>
      <c r="D134" s="286"/>
      <c r="E134" s="282"/>
      <c r="F134" s="66" t="s">
        <v>448</v>
      </c>
      <c r="G134" s="287" t="s">
        <v>557</v>
      </c>
      <c r="H134" s="285"/>
      <c r="I134" s="285"/>
      <c r="J134" s="286"/>
      <c r="K134" s="282"/>
    </row>
    <row r="135" spans="1:11" ht="15.75" x14ac:dyDescent="0.25">
      <c r="A135" s="62" t="s">
        <v>331</v>
      </c>
      <c r="B135" s="62" t="s">
        <v>559</v>
      </c>
      <c r="C135" s="62" t="s">
        <v>509</v>
      </c>
      <c r="D135" s="63">
        <v>6</v>
      </c>
      <c r="E135" s="64">
        <v>7</v>
      </c>
      <c r="F135" s="62"/>
      <c r="G135" s="62" t="s">
        <v>331</v>
      </c>
      <c r="H135" s="62" t="s">
        <v>852</v>
      </c>
      <c r="I135" s="62" t="s">
        <v>486</v>
      </c>
      <c r="J135" s="63">
        <v>6</v>
      </c>
      <c r="K135" s="64">
        <v>3</v>
      </c>
    </row>
    <row r="136" spans="1:11" ht="15.75" x14ac:dyDescent="0.25">
      <c r="A136" s="62" t="s">
        <v>454</v>
      </c>
      <c r="B136" s="62" t="s">
        <v>131</v>
      </c>
      <c r="C136" s="62" t="s">
        <v>478</v>
      </c>
      <c r="D136" s="63">
        <v>5</v>
      </c>
      <c r="E136" s="64">
        <v>5</v>
      </c>
      <c r="F136" s="62"/>
      <c r="G136" s="62" t="s">
        <v>454</v>
      </c>
      <c r="H136" s="62" t="s">
        <v>123</v>
      </c>
      <c r="I136" s="62" t="s">
        <v>479</v>
      </c>
      <c r="J136" s="63">
        <v>5.5</v>
      </c>
      <c r="K136" s="64">
        <v>5.5</v>
      </c>
    </row>
    <row r="137" spans="1:11" ht="15.75" x14ac:dyDescent="0.25">
      <c r="A137" s="62" t="s">
        <v>454</v>
      </c>
      <c r="B137" s="62" t="s">
        <v>193</v>
      </c>
      <c r="C137" s="62" t="s">
        <v>486</v>
      </c>
      <c r="D137" s="63">
        <v>5</v>
      </c>
      <c r="E137" s="64">
        <v>5</v>
      </c>
      <c r="F137" s="62"/>
      <c r="G137" s="62" t="s">
        <v>454</v>
      </c>
      <c r="H137" s="62" t="s">
        <v>80</v>
      </c>
      <c r="I137" s="62" t="s">
        <v>457</v>
      </c>
      <c r="J137" s="63">
        <v>7.5</v>
      </c>
      <c r="K137" s="64">
        <v>10</v>
      </c>
    </row>
    <row r="138" spans="1:11" ht="15.75" x14ac:dyDescent="0.25">
      <c r="A138" s="67" t="s">
        <v>454</v>
      </c>
      <c r="B138" s="67" t="s">
        <v>130</v>
      </c>
      <c r="C138" s="67" t="s">
        <v>536</v>
      </c>
      <c r="D138" s="68" t="s">
        <v>453</v>
      </c>
      <c r="E138" s="68" t="s">
        <v>453</v>
      </c>
      <c r="F138" s="62"/>
      <c r="G138" s="62" t="s">
        <v>454</v>
      </c>
      <c r="H138" s="62" t="s">
        <v>858</v>
      </c>
      <c r="I138" s="62" t="s">
        <v>459</v>
      </c>
      <c r="J138" s="63">
        <v>6.5</v>
      </c>
      <c r="K138" s="64">
        <v>7.5</v>
      </c>
    </row>
    <row r="139" spans="1:11" ht="15.75" x14ac:dyDescent="0.25">
      <c r="A139" s="62" t="s">
        <v>466</v>
      </c>
      <c r="B139" s="62" t="s">
        <v>106</v>
      </c>
      <c r="C139" s="62" t="s">
        <v>490</v>
      </c>
      <c r="D139" s="63">
        <v>7</v>
      </c>
      <c r="E139" s="64">
        <v>10</v>
      </c>
      <c r="F139" s="62"/>
      <c r="G139" s="62" t="s">
        <v>466</v>
      </c>
      <c r="H139" s="62" t="s">
        <v>79</v>
      </c>
      <c r="I139" s="62" t="s">
        <v>459</v>
      </c>
      <c r="J139" s="63">
        <v>6.5</v>
      </c>
      <c r="K139" s="64">
        <v>7.5</v>
      </c>
    </row>
    <row r="140" spans="1:11" ht="15.75" x14ac:dyDescent="0.25">
      <c r="A140" s="62" t="s">
        <v>466</v>
      </c>
      <c r="B140" s="62" t="s">
        <v>220</v>
      </c>
      <c r="C140" s="62" t="s">
        <v>478</v>
      </c>
      <c r="D140" s="63">
        <v>5.5</v>
      </c>
      <c r="E140" s="64">
        <v>5.5</v>
      </c>
      <c r="F140" s="62"/>
      <c r="G140" s="62" t="s">
        <v>466</v>
      </c>
      <c r="H140" s="62" t="s">
        <v>492</v>
      </c>
      <c r="I140" s="62" t="s">
        <v>475</v>
      </c>
      <c r="J140" s="63">
        <v>5.5</v>
      </c>
      <c r="K140" s="64">
        <v>5.5</v>
      </c>
    </row>
    <row r="141" spans="1:11" ht="15.75" x14ac:dyDescent="0.25">
      <c r="A141" s="62" t="s">
        <v>466</v>
      </c>
      <c r="B141" s="62" t="s">
        <v>65</v>
      </c>
      <c r="C141" s="62" t="s">
        <v>509</v>
      </c>
      <c r="D141" s="63">
        <v>7.5</v>
      </c>
      <c r="E141" s="64">
        <v>10.5</v>
      </c>
      <c r="F141" s="62"/>
      <c r="G141" s="62" t="s">
        <v>466</v>
      </c>
      <c r="H141" s="62" t="s">
        <v>470</v>
      </c>
      <c r="I141" s="62" t="s">
        <v>471</v>
      </c>
      <c r="J141" s="63">
        <v>7</v>
      </c>
      <c r="K141" s="64">
        <v>7</v>
      </c>
    </row>
    <row r="142" spans="1:11" ht="15.75" x14ac:dyDescent="0.25">
      <c r="A142" s="62" t="s">
        <v>466</v>
      </c>
      <c r="B142" s="62" t="s">
        <v>564</v>
      </c>
      <c r="C142" s="62" t="s">
        <v>457</v>
      </c>
      <c r="D142" s="63">
        <v>6.5</v>
      </c>
      <c r="E142" s="64">
        <v>7.5</v>
      </c>
      <c r="F142" s="62"/>
      <c r="G142" s="62" t="s">
        <v>466</v>
      </c>
      <c r="H142" s="62" t="s">
        <v>229</v>
      </c>
      <c r="I142" s="62" t="s">
        <v>495</v>
      </c>
      <c r="J142" s="63">
        <v>6.5</v>
      </c>
      <c r="K142" s="64">
        <v>6.5</v>
      </c>
    </row>
    <row r="143" spans="1:11" ht="15.75" x14ac:dyDescent="0.25">
      <c r="A143" s="62" t="s">
        <v>466</v>
      </c>
      <c r="B143" s="62" t="s">
        <v>563</v>
      </c>
      <c r="C143" s="62" t="s">
        <v>481</v>
      </c>
      <c r="D143" s="63">
        <v>5.5</v>
      </c>
      <c r="E143" s="64">
        <v>5.5</v>
      </c>
      <c r="F143" s="62"/>
      <c r="G143" s="62" t="s">
        <v>477</v>
      </c>
      <c r="H143" s="62" t="s">
        <v>161</v>
      </c>
      <c r="I143" s="62" t="s">
        <v>473</v>
      </c>
      <c r="J143" s="63">
        <v>5.5</v>
      </c>
      <c r="K143" s="64">
        <v>5.5</v>
      </c>
    </row>
    <row r="144" spans="1:11" ht="15.75" x14ac:dyDescent="0.25">
      <c r="A144" s="62" t="s">
        <v>477</v>
      </c>
      <c r="B144" s="62" t="s">
        <v>202</v>
      </c>
      <c r="C144" s="62" t="s">
        <v>486</v>
      </c>
      <c r="D144" s="63">
        <v>5</v>
      </c>
      <c r="E144" s="64">
        <v>5</v>
      </c>
      <c r="F144" s="62"/>
      <c r="G144" s="62" t="s">
        <v>477</v>
      </c>
      <c r="H144" s="62" t="s">
        <v>480</v>
      </c>
      <c r="I144" s="62" t="s">
        <v>479</v>
      </c>
      <c r="J144" s="63">
        <v>6</v>
      </c>
      <c r="K144" s="64">
        <v>6</v>
      </c>
    </row>
    <row r="145" spans="1:11" ht="15.75" x14ac:dyDescent="0.25">
      <c r="A145" s="62" t="s">
        <v>477</v>
      </c>
      <c r="B145" s="62" t="s">
        <v>194</v>
      </c>
      <c r="C145" s="62" t="s">
        <v>486</v>
      </c>
      <c r="D145" s="63">
        <v>5</v>
      </c>
      <c r="E145" s="64">
        <v>5</v>
      </c>
      <c r="F145" s="62"/>
      <c r="G145" s="67" t="s">
        <v>477</v>
      </c>
      <c r="H145" s="67" t="s">
        <v>138</v>
      </c>
      <c r="I145" s="67" t="s">
        <v>481</v>
      </c>
      <c r="J145" s="68" t="s">
        <v>453</v>
      </c>
      <c r="K145" s="68" t="s">
        <v>453</v>
      </c>
    </row>
    <row r="146" spans="1:11" ht="15.75" x14ac:dyDescent="0.25">
      <c r="A146" s="275" t="s">
        <v>482</v>
      </c>
      <c r="B146" s="276"/>
      <c r="C146" s="276"/>
      <c r="D146" s="277"/>
      <c r="E146" s="278"/>
      <c r="F146" s="62"/>
      <c r="G146" s="275" t="s">
        <v>482</v>
      </c>
      <c r="H146" s="276"/>
      <c r="I146" s="276"/>
      <c r="J146" s="277"/>
      <c r="K146" s="278"/>
    </row>
    <row r="147" spans="1:11" ht="15.75" x14ac:dyDescent="0.25">
      <c r="A147" s="67" t="s">
        <v>477</v>
      </c>
      <c r="B147" s="67" t="s">
        <v>64</v>
      </c>
      <c r="C147" s="67" t="s">
        <v>469</v>
      </c>
      <c r="D147" s="68" t="s">
        <v>453</v>
      </c>
      <c r="E147" s="68" t="s">
        <v>453</v>
      </c>
      <c r="F147" s="62"/>
      <c r="G147" s="67" t="s">
        <v>331</v>
      </c>
      <c r="H147" s="67" t="s">
        <v>853</v>
      </c>
      <c r="I147" s="67" t="s">
        <v>452</v>
      </c>
      <c r="J147" s="68" t="s">
        <v>453</v>
      </c>
      <c r="K147" s="68" t="s">
        <v>453</v>
      </c>
    </row>
    <row r="148" spans="1:11" ht="15.75" x14ac:dyDescent="0.25">
      <c r="A148" s="67" t="s">
        <v>466</v>
      </c>
      <c r="B148" s="67" t="s">
        <v>322</v>
      </c>
      <c r="C148" s="67" t="s">
        <v>481</v>
      </c>
      <c r="D148" s="68">
        <v>5.5</v>
      </c>
      <c r="E148" s="68">
        <v>5.5</v>
      </c>
      <c r="F148" s="62"/>
      <c r="G148" s="62" t="s">
        <v>466</v>
      </c>
      <c r="H148" s="62" t="s">
        <v>474</v>
      </c>
      <c r="I148" s="62" t="s">
        <v>475</v>
      </c>
      <c r="J148" s="63">
        <v>6</v>
      </c>
      <c r="K148" s="64">
        <v>6</v>
      </c>
    </row>
    <row r="149" spans="1:11" ht="15.75" x14ac:dyDescent="0.25">
      <c r="A149" s="67" t="s">
        <v>466</v>
      </c>
      <c r="B149" s="67" t="s">
        <v>710</v>
      </c>
      <c r="C149" s="67" t="s">
        <v>468</v>
      </c>
      <c r="D149" s="68">
        <v>6</v>
      </c>
      <c r="E149" s="68">
        <v>6</v>
      </c>
      <c r="F149" s="62"/>
      <c r="G149" s="67" t="s">
        <v>466</v>
      </c>
      <c r="H149" s="67" t="s">
        <v>476</v>
      </c>
      <c r="I149" s="67" t="s">
        <v>463</v>
      </c>
      <c r="J149" s="68">
        <v>7</v>
      </c>
      <c r="K149" s="68">
        <v>7</v>
      </c>
    </row>
    <row r="150" spans="1:11" ht="15.75" x14ac:dyDescent="0.25">
      <c r="A150" s="62" t="s">
        <v>454</v>
      </c>
      <c r="B150" s="62" t="s">
        <v>881</v>
      </c>
      <c r="C150" s="62" t="s">
        <v>508</v>
      </c>
      <c r="D150" s="63">
        <v>5.5</v>
      </c>
      <c r="E150" s="64">
        <v>5.5</v>
      </c>
      <c r="F150" s="62"/>
      <c r="G150" s="67" t="s">
        <v>466</v>
      </c>
      <c r="H150" s="67" t="s">
        <v>211</v>
      </c>
      <c r="I150" s="67" t="s">
        <v>478</v>
      </c>
      <c r="J150" s="68">
        <v>6</v>
      </c>
      <c r="K150" s="68">
        <v>6</v>
      </c>
    </row>
    <row r="151" spans="1:11" ht="15.75" x14ac:dyDescent="0.25">
      <c r="A151" s="67" t="s">
        <v>454</v>
      </c>
      <c r="B151" s="67" t="s">
        <v>842</v>
      </c>
      <c r="C151" s="67" t="s">
        <v>486</v>
      </c>
      <c r="D151" s="68">
        <v>5</v>
      </c>
      <c r="E151" s="68">
        <v>4.5</v>
      </c>
      <c r="F151" s="62"/>
      <c r="G151" s="67" t="s">
        <v>454</v>
      </c>
      <c r="H151" s="67" t="s">
        <v>204</v>
      </c>
      <c r="I151" s="67" t="s">
        <v>475</v>
      </c>
      <c r="J151" s="68">
        <v>6</v>
      </c>
      <c r="K151" s="68">
        <v>6</v>
      </c>
    </row>
    <row r="152" spans="1:11" ht="15.75" x14ac:dyDescent="0.25">
      <c r="A152" s="67" t="s">
        <v>331</v>
      </c>
      <c r="B152" s="67" t="s">
        <v>568</v>
      </c>
      <c r="C152" s="67" t="s">
        <v>569</v>
      </c>
      <c r="D152" s="68" t="s">
        <v>453</v>
      </c>
      <c r="E152" s="68" t="s">
        <v>453</v>
      </c>
      <c r="F152" s="62"/>
      <c r="G152" s="67" t="s">
        <v>454</v>
      </c>
      <c r="H152" s="67" t="s">
        <v>877</v>
      </c>
      <c r="I152" s="67" t="s">
        <v>471</v>
      </c>
      <c r="J152" s="68">
        <v>6</v>
      </c>
      <c r="K152" s="68">
        <v>6</v>
      </c>
    </row>
    <row r="153" spans="1:11" ht="15.75" x14ac:dyDescent="0.25">
      <c r="A153" s="67" t="s">
        <v>454</v>
      </c>
      <c r="B153" s="67" t="s">
        <v>839</v>
      </c>
      <c r="C153" s="67" t="s">
        <v>674</v>
      </c>
      <c r="D153" s="68" t="s">
        <v>453</v>
      </c>
      <c r="E153" s="68" t="s">
        <v>453</v>
      </c>
      <c r="F153" s="62"/>
      <c r="G153" s="67" t="s">
        <v>454</v>
      </c>
      <c r="H153" s="67" t="s">
        <v>464</v>
      </c>
      <c r="I153" s="67" t="s">
        <v>465</v>
      </c>
      <c r="J153" s="68" t="s">
        <v>453</v>
      </c>
      <c r="K153" s="68" t="s">
        <v>453</v>
      </c>
    </row>
    <row r="154" spans="1:11" ht="15.75" x14ac:dyDescent="0.25">
      <c r="A154" s="267" t="s">
        <v>498</v>
      </c>
      <c r="B154" s="267"/>
      <c r="C154" s="267"/>
      <c r="D154" s="268"/>
      <c r="E154" s="69">
        <v>3</v>
      </c>
      <c r="F154" s="62"/>
      <c r="G154" s="269" t="s">
        <v>552</v>
      </c>
      <c r="H154" s="270"/>
      <c r="I154" s="270"/>
      <c r="J154" s="271"/>
      <c r="K154" s="269"/>
    </row>
    <row r="155" spans="1:11" ht="15.75" x14ac:dyDescent="0.25">
      <c r="A155" s="267" t="s">
        <v>500</v>
      </c>
      <c r="B155" s="267"/>
      <c r="C155" s="267"/>
      <c r="D155" s="268"/>
      <c r="E155" s="69">
        <v>-1.5</v>
      </c>
      <c r="F155" s="62"/>
      <c r="G155" s="272" t="s">
        <v>922</v>
      </c>
      <c r="H155" s="272"/>
      <c r="I155" s="272"/>
      <c r="J155" s="273"/>
      <c r="K155" s="274"/>
    </row>
    <row r="156" spans="1:11" ht="15.75" x14ac:dyDescent="0.25">
      <c r="A156" s="269" t="s">
        <v>749</v>
      </c>
      <c r="B156" s="270"/>
      <c r="C156" s="270"/>
      <c r="D156" s="271"/>
      <c r="E156" s="269"/>
      <c r="F156" s="62"/>
      <c r="G156" s="62"/>
      <c r="H156" s="62"/>
      <c r="I156" s="62"/>
      <c r="J156" s="62"/>
      <c r="K156" s="62"/>
    </row>
    <row r="157" spans="1:11" ht="15.75" x14ac:dyDescent="0.25">
      <c r="A157" s="272" t="s">
        <v>923</v>
      </c>
      <c r="B157" s="272"/>
      <c r="C157" s="272"/>
      <c r="D157" s="273"/>
      <c r="E157" s="274"/>
      <c r="F157" s="62"/>
      <c r="G157" s="62"/>
      <c r="H157" s="62"/>
      <c r="I157" s="62"/>
      <c r="J157" s="62"/>
      <c r="K157" s="62"/>
    </row>
    <row r="159" spans="1:11" ht="15.75" x14ac:dyDescent="0.25">
      <c r="A159" s="279" t="s">
        <v>610</v>
      </c>
      <c r="B159" s="280"/>
      <c r="C159" s="280"/>
      <c r="D159" s="281"/>
      <c r="E159" s="282"/>
      <c r="F159" s="65" t="s">
        <v>377</v>
      </c>
      <c r="G159" s="283" t="s">
        <v>657</v>
      </c>
      <c r="H159" s="280"/>
      <c r="I159" s="280"/>
      <c r="J159" s="281"/>
      <c r="K159" s="282"/>
    </row>
    <row r="160" spans="1:11" ht="15.75" x14ac:dyDescent="0.25">
      <c r="A160" s="284" t="s">
        <v>880</v>
      </c>
      <c r="B160" s="285"/>
      <c r="C160" s="285"/>
      <c r="D160" s="286"/>
      <c r="E160" s="282"/>
      <c r="F160" s="66" t="s">
        <v>448</v>
      </c>
      <c r="G160" s="287" t="s">
        <v>447</v>
      </c>
      <c r="H160" s="285"/>
      <c r="I160" s="285"/>
      <c r="J160" s="286"/>
      <c r="K160" s="282"/>
    </row>
    <row r="161" spans="1:11" ht="15.75" x14ac:dyDescent="0.25">
      <c r="A161" s="62" t="s">
        <v>331</v>
      </c>
      <c r="B161" s="62" t="s">
        <v>612</v>
      </c>
      <c r="C161" s="62" t="s">
        <v>457</v>
      </c>
      <c r="D161" s="63">
        <v>5.5</v>
      </c>
      <c r="E161" s="64">
        <v>4.5</v>
      </c>
      <c r="F161" s="62"/>
      <c r="G161" s="62" t="s">
        <v>331</v>
      </c>
      <c r="H161" s="62" t="s">
        <v>659</v>
      </c>
      <c r="I161" s="62" t="s">
        <v>463</v>
      </c>
      <c r="J161" s="63">
        <v>6</v>
      </c>
      <c r="K161" s="64">
        <v>5</v>
      </c>
    </row>
    <row r="162" spans="1:11" ht="15.75" x14ac:dyDescent="0.25">
      <c r="A162" s="67" t="s">
        <v>454</v>
      </c>
      <c r="B162" s="67" t="s">
        <v>614</v>
      </c>
      <c r="C162" s="67" t="s">
        <v>469</v>
      </c>
      <c r="D162" s="68" t="s">
        <v>453</v>
      </c>
      <c r="E162" s="68" t="s">
        <v>453</v>
      </c>
      <c r="F162" s="62"/>
      <c r="G162" s="62" t="s">
        <v>454</v>
      </c>
      <c r="H162" s="62" t="s">
        <v>132</v>
      </c>
      <c r="I162" s="62" t="s">
        <v>450</v>
      </c>
      <c r="J162" s="63">
        <v>5.5</v>
      </c>
      <c r="K162" s="64">
        <v>5.5</v>
      </c>
    </row>
    <row r="163" spans="1:11" ht="15.75" x14ac:dyDescent="0.25">
      <c r="A163" s="62" t="s">
        <v>454</v>
      </c>
      <c r="B163" s="62" t="s">
        <v>235</v>
      </c>
      <c r="C163" s="62" t="s">
        <v>490</v>
      </c>
      <c r="D163" s="63">
        <v>6.5</v>
      </c>
      <c r="E163" s="64">
        <v>6.5</v>
      </c>
      <c r="F163" s="62"/>
      <c r="G163" s="62" t="s">
        <v>454</v>
      </c>
      <c r="H163" s="62" t="s">
        <v>149</v>
      </c>
      <c r="I163" s="62" t="s">
        <v>481</v>
      </c>
      <c r="J163" s="63">
        <v>6</v>
      </c>
      <c r="K163" s="64">
        <v>6</v>
      </c>
    </row>
    <row r="164" spans="1:11" ht="15.75" x14ac:dyDescent="0.25">
      <c r="A164" s="62" t="s">
        <v>454</v>
      </c>
      <c r="B164" s="62" t="s">
        <v>620</v>
      </c>
      <c r="C164" s="62" t="s">
        <v>509</v>
      </c>
      <c r="D164" s="63">
        <v>6.5</v>
      </c>
      <c r="E164" s="64">
        <v>6.5</v>
      </c>
      <c r="F164" s="62"/>
      <c r="G164" s="62" t="s">
        <v>454</v>
      </c>
      <c r="H164" s="62" t="s">
        <v>662</v>
      </c>
      <c r="I164" s="62" t="s">
        <v>468</v>
      </c>
      <c r="J164" s="63">
        <v>7</v>
      </c>
      <c r="K164" s="64">
        <v>7</v>
      </c>
    </row>
    <row r="165" spans="1:11" ht="15.75" x14ac:dyDescent="0.25">
      <c r="A165" s="62" t="s">
        <v>454</v>
      </c>
      <c r="B165" s="62" t="s">
        <v>156</v>
      </c>
      <c r="C165" s="62" t="s">
        <v>450</v>
      </c>
      <c r="D165" s="63">
        <v>5.5</v>
      </c>
      <c r="E165" s="64">
        <v>5</v>
      </c>
      <c r="F165" s="62"/>
      <c r="G165" s="62" t="s">
        <v>466</v>
      </c>
      <c r="H165" s="62" t="s">
        <v>55</v>
      </c>
      <c r="I165" s="62" t="s">
        <v>471</v>
      </c>
      <c r="J165" s="63">
        <v>6.5</v>
      </c>
      <c r="K165" s="64">
        <v>6.5</v>
      </c>
    </row>
    <row r="166" spans="1:11" ht="15.75" x14ac:dyDescent="0.25">
      <c r="A166" s="62" t="s">
        <v>466</v>
      </c>
      <c r="B166" s="62" t="s">
        <v>625</v>
      </c>
      <c r="C166" s="62" t="s">
        <v>461</v>
      </c>
      <c r="D166" s="63">
        <v>5</v>
      </c>
      <c r="E166" s="64">
        <v>5</v>
      </c>
      <c r="F166" s="62"/>
      <c r="G166" s="62" t="s">
        <v>466</v>
      </c>
      <c r="H166" s="62" t="s">
        <v>107</v>
      </c>
      <c r="I166" s="62" t="s">
        <v>459</v>
      </c>
      <c r="J166" s="63">
        <v>8</v>
      </c>
      <c r="K166" s="64">
        <v>14</v>
      </c>
    </row>
    <row r="167" spans="1:11" ht="15.75" x14ac:dyDescent="0.25">
      <c r="A167" s="62" t="s">
        <v>466</v>
      </c>
      <c r="B167" s="62" t="s">
        <v>847</v>
      </c>
      <c r="C167" s="62" t="s">
        <v>486</v>
      </c>
      <c r="D167" s="63">
        <v>5</v>
      </c>
      <c r="E167" s="64">
        <v>5</v>
      </c>
      <c r="F167" s="62"/>
      <c r="G167" s="62" t="s">
        <v>466</v>
      </c>
      <c r="H167" s="62" t="s">
        <v>56</v>
      </c>
      <c r="I167" s="62" t="s">
        <v>459</v>
      </c>
      <c r="J167" s="63">
        <v>6.5</v>
      </c>
      <c r="K167" s="64">
        <v>6.5</v>
      </c>
    </row>
    <row r="168" spans="1:11" ht="15.75" x14ac:dyDescent="0.25">
      <c r="A168" s="62" t="s">
        <v>466</v>
      </c>
      <c r="B168" s="62" t="s">
        <v>231</v>
      </c>
      <c r="C168" s="62" t="s">
        <v>490</v>
      </c>
      <c r="D168" s="63">
        <v>6.5</v>
      </c>
      <c r="E168" s="64">
        <v>6.5</v>
      </c>
      <c r="F168" s="62"/>
      <c r="G168" s="62" t="s">
        <v>466</v>
      </c>
      <c r="H168" s="62" t="s">
        <v>891</v>
      </c>
      <c r="I168" s="62" t="s">
        <v>457</v>
      </c>
      <c r="J168" s="63">
        <v>5.5</v>
      </c>
      <c r="K168" s="64">
        <v>5</v>
      </c>
    </row>
    <row r="169" spans="1:11" ht="15.75" x14ac:dyDescent="0.25">
      <c r="A169" s="62" t="s">
        <v>477</v>
      </c>
      <c r="B169" s="62" t="s">
        <v>618</v>
      </c>
      <c r="C169" s="62" t="s">
        <v>481</v>
      </c>
      <c r="D169" s="63">
        <v>5.5</v>
      </c>
      <c r="E169" s="64">
        <v>5.5</v>
      </c>
      <c r="F169" s="62"/>
      <c r="G169" s="62" t="s">
        <v>477</v>
      </c>
      <c r="H169" s="62" t="s">
        <v>25</v>
      </c>
      <c r="I169" s="62" t="s">
        <v>459</v>
      </c>
      <c r="J169" s="63">
        <v>6</v>
      </c>
      <c r="K169" s="64">
        <v>6</v>
      </c>
    </row>
    <row r="170" spans="1:11" ht="15.75" x14ac:dyDescent="0.25">
      <c r="A170" s="62" t="s">
        <v>477</v>
      </c>
      <c r="B170" s="62" t="s">
        <v>22</v>
      </c>
      <c r="C170" s="62" t="s">
        <v>490</v>
      </c>
      <c r="D170" s="63">
        <v>7.5</v>
      </c>
      <c r="E170" s="64">
        <v>11.5</v>
      </c>
      <c r="F170" s="62"/>
      <c r="G170" s="62" t="s">
        <v>477</v>
      </c>
      <c r="H170" s="62" t="s">
        <v>117</v>
      </c>
      <c r="I170" s="62" t="s">
        <v>461</v>
      </c>
      <c r="J170" s="63">
        <v>5</v>
      </c>
      <c r="K170" s="64">
        <v>5</v>
      </c>
    </row>
    <row r="171" spans="1:11" ht="15.75" x14ac:dyDescent="0.25">
      <c r="A171" s="62" t="s">
        <v>477</v>
      </c>
      <c r="B171" s="62" t="s">
        <v>68</v>
      </c>
      <c r="C171" s="62" t="s">
        <v>459</v>
      </c>
      <c r="D171" s="63">
        <v>6.5</v>
      </c>
      <c r="E171" s="64">
        <v>6.5</v>
      </c>
      <c r="F171" s="62"/>
      <c r="G171" s="62" t="s">
        <v>477</v>
      </c>
      <c r="H171" s="62" t="s">
        <v>108</v>
      </c>
      <c r="I171" s="62" t="s">
        <v>490</v>
      </c>
      <c r="J171" s="63">
        <v>7</v>
      </c>
      <c r="K171" s="64">
        <v>10</v>
      </c>
    </row>
    <row r="172" spans="1:11" ht="15.75" x14ac:dyDescent="0.25">
      <c r="A172" s="275" t="s">
        <v>482</v>
      </c>
      <c r="B172" s="276"/>
      <c r="C172" s="276"/>
      <c r="D172" s="277"/>
      <c r="E172" s="278"/>
      <c r="F172" s="62"/>
      <c r="G172" s="275" t="s">
        <v>482</v>
      </c>
      <c r="H172" s="276"/>
      <c r="I172" s="276"/>
      <c r="J172" s="277"/>
      <c r="K172" s="278"/>
    </row>
    <row r="173" spans="1:11" ht="15.75" x14ac:dyDescent="0.25">
      <c r="A173" s="67" t="s">
        <v>477</v>
      </c>
      <c r="B173" s="67" t="s">
        <v>885</v>
      </c>
      <c r="C173" s="67" t="s">
        <v>597</v>
      </c>
      <c r="D173" s="68" t="s">
        <v>453</v>
      </c>
      <c r="E173" s="68" t="s">
        <v>453</v>
      </c>
      <c r="F173" s="62"/>
      <c r="G173" s="67" t="s">
        <v>331</v>
      </c>
      <c r="H173" s="67" t="s">
        <v>665</v>
      </c>
      <c r="I173" s="67" t="s">
        <v>601</v>
      </c>
      <c r="J173" s="68" t="s">
        <v>453</v>
      </c>
      <c r="K173" s="68" t="s">
        <v>453</v>
      </c>
    </row>
    <row r="174" spans="1:11" ht="15.75" x14ac:dyDescent="0.25">
      <c r="A174" s="67" t="s">
        <v>477</v>
      </c>
      <c r="B174" s="67" t="s">
        <v>769</v>
      </c>
      <c r="C174" s="67" t="s">
        <v>494</v>
      </c>
      <c r="D174" s="68">
        <v>6</v>
      </c>
      <c r="E174" s="68">
        <v>6</v>
      </c>
      <c r="F174" s="62"/>
      <c r="G174" s="67" t="s">
        <v>466</v>
      </c>
      <c r="H174" s="67" t="s">
        <v>144</v>
      </c>
      <c r="I174" s="67" t="s">
        <v>479</v>
      </c>
      <c r="J174" s="68">
        <v>6</v>
      </c>
      <c r="K174" s="68">
        <v>6</v>
      </c>
    </row>
    <row r="175" spans="1:11" ht="15.75" x14ac:dyDescent="0.25">
      <c r="A175" s="67" t="s">
        <v>477</v>
      </c>
      <c r="B175" s="67" t="s">
        <v>205</v>
      </c>
      <c r="C175" s="67" t="s">
        <v>495</v>
      </c>
      <c r="D175" s="68">
        <v>5.5</v>
      </c>
      <c r="E175" s="68">
        <v>5.5</v>
      </c>
      <c r="F175" s="62"/>
      <c r="G175" s="67" t="s">
        <v>466</v>
      </c>
      <c r="H175" s="67" t="s">
        <v>291</v>
      </c>
      <c r="I175" s="67" t="s">
        <v>495</v>
      </c>
      <c r="J175" s="68">
        <v>5.5</v>
      </c>
      <c r="K175" s="68">
        <v>5.5</v>
      </c>
    </row>
    <row r="176" spans="1:11" ht="15.75" x14ac:dyDescent="0.25">
      <c r="A176" s="62" t="s">
        <v>466</v>
      </c>
      <c r="B176" s="62" t="s">
        <v>616</v>
      </c>
      <c r="C176" s="62" t="s">
        <v>490</v>
      </c>
      <c r="D176" s="63">
        <v>6</v>
      </c>
      <c r="E176" s="64">
        <v>6</v>
      </c>
      <c r="F176" s="62"/>
      <c r="G176" s="67" t="s">
        <v>466</v>
      </c>
      <c r="H176" s="67" t="s">
        <v>669</v>
      </c>
      <c r="I176" s="67" t="s">
        <v>539</v>
      </c>
      <c r="J176" s="68" t="s">
        <v>453</v>
      </c>
      <c r="K176" s="68" t="s">
        <v>453</v>
      </c>
    </row>
    <row r="177" spans="1:11" ht="15.75" x14ac:dyDescent="0.25">
      <c r="A177" s="67" t="s">
        <v>466</v>
      </c>
      <c r="B177" s="67" t="s">
        <v>166</v>
      </c>
      <c r="C177" s="67" t="s">
        <v>566</v>
      </c>
      <c r="D177" s="68" t="s">
        <v>453</v>
      </c>
      <c r="E177" s="68" t="s">
        <v>453</v>
      </c>
      <c r="F177" s="62"/>
      <c r="G177" s="67" t="s">
        <v>454</v>
      </c>
      <c r="H177" s="67" t="s">
        <v>210</v>
      </c>
      <c r="I177" s="67" t="s">
        <v>450</v>
      </c>
      <c r="J177" s="68">
        <v>6</v>
      </c>
      <c r="K177" s="68">
        <v>5.5</v>
      </c>
    </row>
    <row r="178" spans="1:11" ht="15.75" x14ac:dyDescent="0.25">
      <c r="A178" s="67" t="s">
        <v>466</v>
      </c>
      <c r="B178" s="67" t="s">
        <v>135</v>
      </c>
      <c r="C178" s="67" t="s">
        <v>473</v>
      </c>
      <c r="D178" s="68">
        <v>5.5</v>
      </c>
      <c r="E178" s="68">
        <v>5</v>
      </c>
      <c r="F178" s="62"/>
      <c r="G178" s="67" t="s">
        <v>454</v>
      </c>
      <c r="H178" s="67" t="s">
        <v>672</v>
      </c>
      <c r="I178" s="67" t="s">
        <v>471</v>
      </c>
      <c r="J178" s="68">
        <v>6.5</v>
      </c>
      <c r="K178" s="68">
        <v>6.5</v>
      </c>
    </row>
    <row r="179" spans="1:11" ht="15.75" x14ac:dyDescent="0.25">
      <c r="A179" s="67" t="s">
        <v>331</v>
      </c>
      <c r="B179" s="67" t="s">
        <v>630</v>
      </c>
      <c r="C179" s="67" t="s">
        <v>602</v>
      </c>
      <c r="D179" s="68" t="s">
        <v>453</v>
      </c>
      <c r="E179" s="68" t="s">
        <v>453</v>
      </c>
      <c r="F179" s="62"/>
      <c r="G179" s="67" t="s">
        <v>454</v>
      </c>
      <c r="H179" s="67" t="s">
        <v>250</v>
      </c>
      <c r="I179" s="67" t="s">
        <v>457</v>
      </c>
      <c r="J179" s="68">
        <v>6</v>
      </c>
      <c r="K179" s="68">
        <v>5.5</v>
      </c>
    </row>
    <row r="180" spans="1:11" ht="15.75" x14ac:dyDescent="0.25">
      <c r="A180" s="267" t="s">
        <v>498</v>
      </c>
      <c r="B180" s="267"/>
      <c r="C180" s="267"/>
      <c r="D180" s="268"/>
      <c r="E180" s="69">
        <v>3</v>
      </c>
      <c r="F180" s="62"/>
      <c r="G180" s="267" t="s">
        <v>500</v>
      </c>
      <c r="H180" s="267"/>
      <c r="I180" s="267"/>
      <c r="J180" s="268"/>
      <c r="K180" s="69">
        <v>1.5</v>
      </c>
    </row>
    <row r="181" spans="1:11" ht="15.75" x14ac:dyDescent="0.25">
      <c r="A181" s="267" t="s">
        <v>500</v>
      </c>
      <c r="B181" s="267"/>
      <c r="C181" s="267"/>
      <c r="D181" s="268"/>
      <c r="E181" s="69">
        <v>1.5</v>
      </c>
      <c r="F181" s="62"/>
      <c r="G181" s="269" t="s">
        <v>904</v>
      </c>
      <c r="H181" s="270"/>
      <c r="I181" s="270"/>
      <c r="J181" s="271"/>
      <c r="K181" s="269"/>
    </row>
    <row r="182" spans="1:11" ht="15.75" x14ac:dyDescent="0.25">
      <c r="A182" s="269" t="s">
        <v>749</v>
      </c>
      <c r="B182" s="270"/>
      <c r="C182" s="270"/>
      <c r="D182" s="271"/>
      <c r="E182" s="269"/>
      <c r="F182" s="62"/>
      <c r="G182" s="272" t="s">
        <v>924</v>
      </c>
      <c r="H182" s="272"/>
      <c r="I182" s="272"/>
      <c r="J182" s="273"/>
      <c r="K182" s="274"/>
    </row>
    <row r="183" spans="1:11" ht="15.75" x14ac:dyDescent="0.25">
      <c r="A183" s="272" t="s">
        <v>925</v>
      </c>
      <c r="B183" s="272"/>
      <c r="C183" s="272"/>
      <c r="D183" s="273"/>
      <c r="E183" s="274"/>
      <c r="F183" s="62"/>
      <c r="G183" s="62"/>
      <c r="H183" s="62"/>
      <c r="I183" s="62"/>
      <c r="J183" s="62"/>
      <c r="K183" s="62"/>
    </row>
    <row r="185" spans="1:11" ht="15.75" x14ac:dyDescent="0.25">
      <c r="A185" s="279" t="s">
        <v>658</v>
      </c>
      <c r="B185" s="280"/>
      <c r="C185" s="280"/>
      <c r="D185" s="281"/>
      <c r="E185" s="282"/>
      <c r="F185" s="65" t="s">
        <v>376</v>
      </c>
      <c r="G185" s="283" t="s">
        <v>635</v>
      </c>
      <c r="H185" s="280"/>
      <c r="I185" s="280"/>
      <c r="J185" s="281"/>
      <c r="K185" s="282"/>
    </row>
    <row r="186" spans="1:11" ht="15.75" x14ac:dyDescent="0.25">
      <c r="A186" s="284" t="s">
        <v>926</v>
      </c>
      <c r="B186" s="285"/>
      <c r="C186" s="285"/>
      <c r="D186" s="286"/>
      <c r="E186" s="282"/>
      <c r="F186" s="66" t="s">
        <v>448</v>
      </c>
      <c r="G186" s="287" t="s">
        <v>447</v>
      </c>
      <c r="H186" s="285"/>
      <c r="I186" s="285"/>
      <c r="J186" s="286"/>
      <c r="K186" s="282"/>
    </row>
    <row r="187" spans="1:11" ht="15.75" x14ac:dyDescent="0.25">
      <c r="A187" s="62" t="s">
        <v>331</v>
      </c>
      <c r="B187" s="62" t="s">
        <v>666</v>
      </c>
      <c r="C187" s="62" t="s">
        <v>481</v>
      </c>
      <c r="D187" s="63">
        <v>6</v>
      </c>
      <c r="E187" s="64">
        <v>5</v>
      </c>
      <c r="F187" s="62"/>
      <c r="G187" s="62" t="s">
        <v>331</v>
      </c>
      <c r="H187" s="62" t="s">
        <v>637</v>
      </c>
      <c r="I187" s="62" t="s">
        <v>456</v>
      </c>
      <c r="J187" s="63">
        <v>5.5</v>
      </c>
      <c r="K187" s="64">
        <v>2.5</v>
      </c>
    </row>
    <row r="188" spans="1:11" ht="15.75" x14ac:dyDescent="0.25">
      <c r="A188" s="62" t="s">
        <v>454</v>
      </c>
      <c r="B188" s="62" t="s">
        <v>120</v>
      </c>
      <c r="C188" s="62" t="s">
        <v>459</v>
      </c>
      <c r="D188" s="63">
        <v>6.5</v>
      </c>
      <c r="E188" s="64">
        <v>6.5</v>
      </c>
      <c r="F188" s="62"/>
      <c r="G188" s="62" t="s">
        <v>454</v>
      </c>
      <c r="H188" s="62" t="s">
        <v>187</v>
      </c>
      <c r="I188" s="62" t="s">
        <v>473</v>
      </c>
      <c r="J188" s="63">
        <v>5.5</v>
      </c>
      <c r="K188" s="64">
        <v>5.5</v>
      </c>
    </row>
    <row r="189" spans="1:11" ht="15.75" x14ac:dyDescent="0.25">
      <c r="A189" s="62" t="s">
        <v>454</v>
      </c>
      <c r="B189" s="62" t="s">
        <v>75</v>
      </c>
      <c r="C189" s="62" t="s">
        <v>490</v>
      </c>
      <c r="D189" s="63">
        <v>6</v>
      </c>
      <c r="E189" s="64">
        <v>6</v>
      </c>
      <c r="F189" s="62"/>
      <c r="G189" s="62" t="s">
        <v>454</v>
      </c>
      <c r="H189" s="62" t="s">
        <v>73</v>
      </c>
      <c r="I189" s="62" t="s">
        <v>459</v>
      </c>
      <c r="J189" s="63">
        <v>6.5</v>
      </c>
      <c r="K189" s="64">
        <v>6.5</v>
      </c>
    </row>
    <row r="190" spans="1:11" ht="15.75" x14ac:dyDescent="0.25">
      <c r="A190" s="62" t="s">
        <v>454</v>
      </c>
      <c r="B190" s="62" t="s">
        <v>119</v>
      </c>
      <c r="C190" s="62" t="s">
        <v>475</v>
      </c>
      <c r="D190" s="63">
        <v>6</v>
      </c>
      <c r="E190" s="64">
        <v>6</v>
      </c>
      <c r="F190" s="62"/>
      <c r="G190" s="62" t="s">
        <v>454</v>
      </c>
      <c r="H190" s="62" t="s">
        <v>653</v>
      </c>
      <c r="I190" s="62" t="s">
        <v>475</v>
      </c>
      <c r="J190" s="63">
        <v>6</v>
      </c>
      <c r="K190" s="64">
        <v>5.5</v>
      </c>
    </row>
    <row r="191" spans="1:11" ht="15.75" x14ac:dyDescent="0.25">
      <c r="A191" s="62" t="s">
        <v>466</v>
      </c>
      <c r="B191" s="62" t="s">
        <v>664</v>
      </c>
      <c r="C191" s="62" t="s">
        <v>468</v>
      </c>
      <c r="D191" s="63">
        <v>7</v>
      </c>
      <c r="E191" s="64">
        <v>8</v>
      </c>
      <c r="F191" s="62"/>
      <c r="G191" s="62" t="s">
        <v>466</v>
      </c>
      <c r="H191" s="62" t="s">
        <v>72</v>
      </c>
      <c r="I191" s="62" t="s">
        <v>468</v>
      </c>
      <c r="J191" s="63">
        <v>6.5</v>
      </c>
      <c r="K191" s="64">
        <v>6.5</v>
      </c>
    </row>
    <row r="192" spans="1:11" ht="15.75" x14ac:dyDescent="0.25">
      <c r="A192" s="62" t="s">
        <v>466</v>
      </c>
      <c r="B192" s="62" t="s">
        <v>86</v>
      </c>
      <c r="C192" s="62" t="s">
        <v>486</v>
      </c>
      <c r="D192" s="63">
        <v>5.5</v>
      </c>
      <c r="E192" s="64">
        <v>5.5</v>
      </c>
      <c r="F192" s="62"/>
      <c r="G192" s="62" t="s">
        <v>466</v>
      </c>
      <c r="H192" s="62" t="s">
        <v>136</v>
      </c>
      <c r="I192" s="62" t="s">
        <v>475</v>
      </c>
      <c r="J192" s="63">
        <v>6.5</v>
      </c>
      <c r="K192" s="64">
        <v>6.5</v>
      </c>
    </row>
    <row r="193" spans="1:11" ht="15.75" x14ac:dyDescent="0.25">
      <c r="A193" s="62" t="s">
        <v>466</v>
      </c>
      <c r="B193" s="62" t="s">
        <v>126</v>
      </c>
      <c r="C193" s="62" t="s">
        <v>450</v>
      </c>
      <c r="D193" s="63">
        <v>6</v>
      </c>
      <c r="E193" s="64">
        <v>6</v>
      </c>
      <c r="F193" s="62"/>
      <c r="G193" s="62" t="s">
        <v>466</v>
      </c>
      <c r="H193" s="62" t="s">
        <v>702</v>
      </c>
      <c r="I193" s="62" t="s">
        <v>490</v>
      </c>
      <c r="J193" s="63">
        <v>6</v>
      </c>
      <c r="K193" s="64">
        <v>6</v>
      </c>
    </row>
    <row r="194" spans="1:11" ht="15.75" x14ac:dyDescent="0.25">
      <c r="A194" s="62" t="s">
        <v>466</v>
      </c>
      <c r="B194" s="62" t="s">
        <v>285</v>
      </c>
      <c r="C194" s="62" t="s">
        <v>463</v>
      </c>
      <c r="D194" s="63">
        <v>6</v>
      </c>
      <c r="E194" s="64">
        <v>6</v>
      </c>
      <c r="F194" s="62"/>
      <c r="G194" s="62" t="s">
        <v>466</v>
      </c>
      <c r="H194" s="62" t="s">
        <v>109</v>
      </c>
      <c r="I194" s="62" t="s">
        <v>509</v>
      </c>
      <c r="J194" s="63">
        <v>7</v>
      </c>
      <c r="K194" s="64">
        <v>9.5</v>
      </c>
    </row>
    <row r="195" spans="1:11" ht="15.75" x14ac:dyDescent="0.25">
      <c r="A195" s="67" t="s">
        <v>466</v>
      </c>
      <c r="B195" s="67" t="s">
        <v>593</v>
      </c>
      <c r="C195" s="67" t="s">
        <v>567</v>
      </c>
      <c r="D195" s="68" t="s">
        <v>453</v>
      </c>
      <c r="E195" s="68" t="s">
        <v>453</v>
      </c>
      <c r="F195" s="62"/>
      <c r="G195" s="67" t="s">
        <v>477</v>
      </c>
      <c r="H195" s="67" t="s">
        <v>295</v>
      </c>
      <c r="I195" s="67" t="s">
        <v>457</v>
      </c>
      <c r="J195" s="68" t="s">
        <v>453</v>
      </c>
      <c r="K195" s="68" t="s">
        <v>453</v>
      </c>
    </row>
    <row r="196" spans="1:11" ht="15.75" x14ac:dyDescent="0.25">
      <c r="A196" s="62" t="s">
        <v>477</v>
      </c>
      <c r="B196" s="62" t="s">
        <v>74</v>
      </c>
      <c r="C196" s="62" t="s">
        <v>463</v>
      </c>
      <c r="D196" s="63">
        <v>7</v>
      </c>
      <c r="E196" s="64">
        <v>10</v>
      </c>
      <c r="F196" s="62"/>
      <c r="G196" s="62" t="s">
        <v>477</v>
      </c>
      <c r="H196" s="62" t="s">
        <v>71</v>
      </c>
      <c r="I196" s="62" t="s">
        <v>457</v>
      </c>
      <c r="J196" s="63">
        <v>6</v>
      </c>
      <c r="K196" s="64">
        <v>6</v>
      </c>
    </row>
    <row r="197" spans="1:11" ht="15.75" x14ac:dyDescent="0.25">
      <c r="A197" s="62" t="s">
        <v>477</v>
      </c>
      <c r="B197" s="62" t="s">
        <v>590</v>
      </c>
      <c r="C197" s="62" t="s">
        <v>471</v>
      </c>
      <c r="D197" s="63">
        <v>6.5</v>
      </c>
      <c r="E197" s="64">
        <v>9.5</v>
      </c>
      <c r="F197" s="62"/>
      <c r="G197" s="62" t="s">
        <v>477</v>
      </c>
      <c r="H197" s="62" t="s">
        <v>157</v>
      </c>
      <c r="I197" s="62" t="s">
        <v>479</v>
      </c>
      <c r="J197" s="63">
        <v>6</v>
      </c>
      <c r="K197" s="64">
        <v>5.5</v>
      </c>
    </row>
    <row r="198" spans="1:11" ht="15.75" x14ac:dyDescent="0.25">
      <c r="A198" s="275" t="s">
        <v>482</v>
      </c>
      <c r="B198" s="276"/>
      <c r="C198" s="276"/>
      <c r="D198" s="277"/>
      <c r="E198" s="278"/>
      <c r="F198" s="62"/>
      <c r="G198" s="275" t="s">
        <v>482</v>
      </c>
      <c r="H198" s="276"/>
      <c r="I198" s="276"/>
      <c r="J198" s="277"/>
      <c r="K198" s="278"/>
    </row>
    <row r="199" spans="1:11" ht="15.75" x14ac:dyDescent="0.25">
      <c r="A199" s="62" t="s">
        <v>477</v>
      </c>
      <c r="B199" s="62" t="s">
        <v>127</v>
      </c>
      <c r="C199" s="62" t="s">
        <v>494</v>
      </c>
      <c r="D199" s="63">
        <v>6</v>
      </c>
      <c r="E199" s="64">
        <v>6</v>
      </c>
      <c r="F199" s="62"/>
      <c r="G199" s="67" t="s">
        <v>331</v>
      </c>
      <c r="H199" s="67" t="s">
        <v>927</v>
      </c>
      <c r="I199" s="67" t="s">
        <v>644</v>
      </c>
      <c r="J199" s="68" t="s">
        <v>453</v>
      </c>
      <c r="K199" s="68" t="s">
        <v>453</v>
      </c>
    </row>
    <row r="200" spans="1:11" ht="15.75" x14ac:dyDescent="0.25">
      <c r="A200" s="67" t="s">
        <v>466</v>
      </c>
      <c r="B200" s="67" t="s">
        <v>163</v>
      </c>
      <c r="C200" s="67" t="s">
        <v>481</v>
      </c>
      <c r="D200" s="68">
        <v>6</v>
      </c>
      <c r="E200" s="68">
        <v>5.5</v>
      </c>
      <c r="F200" s="62"/>
      <c r="G200" s="62" t="s">
        <v>477</v>
      </c>
      <c r="H200" s="62" t="s">
        <v>284</v>
      </c>
      <c r="I200" s="62" t="s">
        <v>478</v>
      </c>
      <c r="J200" s="63">
        <v>5</v>
      </c>
      <c r="K200" s="64">
        <v>5</v>
      </c>
    </row>
    <row r="201" spans="1:11" ht="15.75" x14ac:dyDescent="0.25">
      <c r="A201" s="67" t="s">
        <v>466</v>
      </c>
      <c r="B201" s="67" t="s">
        <v>258</v>
      </c>
      <c r="C201" s="67" t="s">
        <v>602</v>
      </c>
      <c r="D201" s="68" t="s">
        <v>453</v>
      </c>
      <c r="E201" s="68" t="s">
        <v>453</v>
      </c>
      <c r="F201" s="62"/>
      <c r="G201" s="67" t="s">
        <v>466</v>
      </c>
      <c r="H201" s="67" t="s">
        <v>252</v>
      </c>
      <c r="I201" s="67" t="s">
        <v>457</v>
      </c>
      <c r="J201" s="68">
        <v>6.5</v>
      </c>
      <c r="K201" s="68">
        <v>6.5</v>
      </c>
    </row>
    <row r="202" spans="1:11" ht="15.75" x14ac:dyDescent="0.25">
      <c r="A202" s="67" t="s">
        <v>454</v>
      </c>
      <c r="B202" s="67" t="s">
        <v>232</v>
      </c>
      <c r="C202" s="67" t="s">
        <v>463</v>
      </c>
      <c r="D202" s="68">
        <v>7</v>
      </c>
      <c r="E202" s="68">
        <v>10</v>
      </c>
      <c r="F202" s="62"/>
      <c r="G202" s="67" t="s">
        <v>466</v>
      </c>
      <c r="H202" s="67" t="s">
        <v>647</v>
      </c>
      <c r="I202" s="67" t="s">
        <v>461</v>
      </c>
      <c r="J202" s="68">
        <v>5</v>
      </c>
      <c r="K202" s="68">
        <v>5</v>
      </c>
    </row>
    <row r="203" spans="1:11" ht="15.75" x14ac:dyDescent="0.25">
      <c r="A203" s="67" t="s">
        <v>454</v>
      </c>
      <c r="B203" s="67" t="s">
        <v>747</v>
      </c>
      <c r="C203" s="67" t="s">
        <v>494</v>
      </c>
      <c r="D203" s="68">
        <v>6</v>
      </c>
      <c r="E203" s="68">
        <v>6</v>
      </c>
      <c r="F203" s="62"/>
      <c r="G203" s="67" t="s">
        <v>466</v>
      </c>
      <c r="H203" s="67" t="s">
        <v>856</v>
      </c>
      <c r="I203" s="67" t="s">
        <v>486</v>
      </c>
      <c r="J203" s="68">
        <v>5.5</v>
      </c>
      <c r="K203" s="68">
        <v>5.5</v>
      </c>
    </row>
    <row r="204" spans="1:11" ht="15.75" x14ac:dyDescent="0.25">
      <c r="A204" s="67" t="s">
        <v>454</v>
      </c>
      <c r="B204" s="67" t="s">
        <v>862</v>
      </c>
      <c r="C204" s="67" t="s">
        <v>490</v>
      </c>
      <c r="D204" s="68">
        <v>6</v>
      </c>
      <c r="E204" s="68">
        <v>6</v>
      </c>
      <c r="F204" s="62"/>
      <c r="G204" s="67" t="s">
        <v>454</v>
      </c>
      <c r="H204" s="67" t="s">
        <v>236</v>
      </c>
      <c r="I204" s="67" t="s">
        <v>456</v>
      </c>
      <c r="J204" s="68">
        <v>5.5</v>
      </c>
      <c r="K204" s="68">
        <v>5</v>
      </c>
    </row>
    <row r="205" spans="1:11" ht="15.75" x14ac:dyDescent="0.25">
      <c r="A205" s="67" t="s">
        <v>331</v>
      </c>
      <c r="B205" s="67" t="s">
        <v>538</v>
      </c>
      <c r="C205" s="67" t="s">
        <v>489</v>
      </c>
      <c r="D205" s="68" t="s">
        <v>453</v>
      </c>
      <c r="E205" s="68" t="s">
        <v>453</v>
      </c>
      <c r="F205" s="62"/>
      <c r="G205" s="67" t="s">
        <v>454</v>
      </c>
      <c r="H205" s="67" t="s">
        <v>158</v>
      </c>
      <c r="I205" s="67" t="s">
        <v>506</v>
      </c>
      <c r="J205" s="68" t="s">
        <v>453</v>
      </c>
      <c r="K205" s="68" t="s">
        <v>453</v>
      </c>
    </row>
    <row r="206" spans="1:11" ht="15.75" x14ac:dyDescent="0.25">
      <c r="A206" s="267" t="s">
        <v>498</v>
      </c>
      <c r="B206" s="267"/>
      <c r="C206" s="267"/>
      <c r="D206" s="268"/>
      <c r="E206" s="69">
        <v>3</v>
      </c>
      <c r="F206" s="62"/>
      <c r="G206" s="267" t="s">
        <v>500</v>
      </c>
      <c r="H206" s="267"/>
      <c r="I206" s="267"/>
      <c r="J206" s="268"/>
      <c r="K206" s="69">
        <v>1.5</v>
      </c>
    </row>
    <row r="207" spans="1:11" ht="15.75" x14ac:dyDescent="0.25">
      <c r="A207" s="267" t="s">
        <v>500</v>
      </c>
      <c r="B207" s="267"/>
      <c r="C207" s="267"/>
      <c r="D207" s="268"/>
      <c r="E207" s="69">
        <v>1.5</v>
      </c>
      <c r="F207" s="62"/>
      <c r="G207" s="269" t="s">
        <v>913</v>
      </c>
      <c r="H207" s="270"/>
      <c r="I207" s="270"/>
      <c r="J207" s="271"/>
      <c r="K207" s="269"/>
    </row>
    <row r="208" spans="1:11" ht="15.75" x14ac:dyDescent="0.25">
      <c r="A208" s="269" t="s">
        <v>527</v>
      </c>
      <c r="B208" s="270"/>
      <c r="C208" s="270"/>
      <c r="D208" s="271"/>
      <c r="E208" s="269"/>
      <c r="F208" s="62"/>
      <c r="G208" s="272" t="s">
        <v>928</v>
      </c>
      <c r="H208" s="272"/>
      <c r="I208" s="272"/>
      <c r="J208" s="273"/>
      <c r="K208" s="274"/>
    </row>
    <row r="209" spans="1:5" ht="15.75" x14ac:dyDescent="0.25">
      <c r="A209" s="272" t="s">
        <v>929</v>
      </c>
      <c r="B209" s="272"/>
      <c r="C209" s="272"/>
      <c r="D209" s="273"/>
      <c r="E209" s="274"/>
    </row>
  </sheetData>
  <mergeCells count="104">
    <mergeCell ref="A1:K1"/>
    <mergeCell ref="A2:K2"/>
    <mergeCell ref="A4:E4"/>
    <mergeCell ref="G4:K4"/>
    <mergeCell ref="A5:E5"/>
    <mergeCell ref="G5:K5"/>
    <mergeCell ref="G17:K17"/>
    <mergeCell ref="G25:J25"/>
    <mergeCell ref="G26:K26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A54:E54"/>
    <mergeCell ref="G43:K43"/>
    <mergeCell ref="G51:J51"/>
    <mergeCell ref="G52:K52"/>
    <mergeCell ref="G53:K53"/>
    <mergeCell ref="A31:E31"/>
    <mergeCell ref="G31:K31"/>
    <mergeCell ref="A43:E43"/>
    <mergeCell ref="A51:D51"/>
    <mergeCell ref="A52:D52"/>
    <mergeCell ref="A77:D77"/>
    <mergeCell ref="A78:D78"/>
    <mergeCell ref="A79:E79"/>
    <mergeCell ref="A80:E80"/>
    <mergeCell ref="G69:K69"/>
    <mergeCell ref="G77:J77"/>
    <mergeCell ref="G78:K78"/>
    <mergeCell ref="G79:K79"/>
    <mergeCell ref="A56:E56"/>
    <mergeCell ref="G56:K56"/>
    <mergeCell ref="A57:E57"/>
    <mergeCell ref="G57:K57"/>
    <mergeCell ref="A69:E69"/>
    <mergeCell ref="A103:D103"/>
    <mergeCell ref="A104:E104"/>
    <mergeCell ref="A105:E105"/>
    <mergeCell ref="G95:K95"/>
    <mergeCell ref="G103:J103"/>
    <mergeCell ref="G104:K104"/>
    <mergeCell ref="G105:K105"/>
    <mergeCell ref="A82:E82"/>
    <mergeCell ref="G82:K82"/>
    <mergeCell ref="A83:E83"/>
    <mergeCell ref="G83:K83"/>
    <mergeCell ref="A95:E95"/>
    <mergeCell ref="A128:D128"/>
    <mergeCell ref="A129:D129"/>
    <mergeCell ref="A130:E130"/>
    <mergeCell ref="A131:E131"/>
    <mergeCell ref="G120:K120"/>
    <mergeCell ref="G128:J128"/>
    <mergeCell ref="G129:K129"/>
    <mergeCell ref="G130:K130"/>
    <mergeCell ref="A107:E107"/>
    <mergeCell ref="G107:K107"/>
    <mergeCell ref="A108:E108"/>
    <mergeCell ref="G108:K108"/>
    <mergeCell ref="A120:E120"/>
    <mergeCell ref="A154:D154"/>
    <mergeCell ref="A155:D155"/>
    <mergeCell ref="A156:E156"/>
    <mergeCell ref="A157:E157"/>
    <mergeCell ref="G146:K146"/>
    <mergeCell ref="G154:K154"/>
    <mergeCell ref="G155:K155"/>
    <mergeCell ref="A133:E133"/>
    <mergeCell ref="G133:K133"/>
    <mergeCell ref="A134:E134"/>
    <mergeCell ref="G134:K134"/>
    <mergeCell ref="A146:E146"/>
    <mergeCell ref="A180:D180"/>
    <mergeCell ref="A181:D181"/>
    <mergeCell ref="A182:E182"/>
    <mergeCell ref="A183:E183"/>
    <mergeCell ref="G172:K172"/>
    <mergeCell ref="G180:J180"/>
    <mergeCell ref="G181:K181"/>
    <mergeCell ref="G182:K182"/>
    <mergeCell ref="A159:E159"/>
    <mergeCell ref="G159:K159"/>
    <mergeCell ref="A160:E160"/>
    <mergeCell ref="G160:K160"/>
    <mergeCell ref="A172:E172"/>
    <mergeCell ref="A206:D206"/>
    <mergeCell ref="A207:D207"/>
    <mergeCell ref="A208:E208"/>
    <mergeCell ref="A209:E209"/>
    <mergeCell ref="G198:K198"/>
    <mergeCell ref="G206:J206"/>
    <mergeCell ref="G207:K207"/>
    <mergeCell ref="G208:K208"/>
    <mergeCell ref="A185:E185"/>
    <mergeCell ref="G185:K185"/>
    <mergeCell ref="A186:E186"/>
    <mergeCell ref="G186:K186"/>
    <mergeCell ref="A198:E198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D786E-D6B1-4B96-BD94-C1862307014C}">
  <dimension ref="A1:K209"/>
  <sheetViews>
    <sheetView workbookViewId="0">
      <selection activeCell="M12" sqref="M12"/>
    </sheetView>
  </sheetViews>
  <sheetFormatPr defaultRowHeight="15" x14ac:dyDescent="0.2"/>
  <sheetData>
    <row r="1" spans="1:11" ht="15.75" x14ac:dyDescent="0.25">
      <c r="A1" s="288" t="s">
        <v>930</v>
      </c>
      <c r="B1" s="280"/>
      <c r="C1" s="280"/>
      <c r="D1" s="281"/>
      <c r="E1" s="282"/>
      <c r="F1" s="280"/>
      <c r="G1" s="280"/>
      <c r="H1" s="280"/>
      <c r="I1" s="280"/>
      <c r="J1" s="281"/>
      <c r="K1" s="282"/>
    </row>
    <row r="2" spans="1:11" ht="15.75" x14ac:dyDescent="0.25">
      <c r="A2" s="289" t="s">
        <v>445</v>
      </c>
      <c r="B2" s="285"/>
      <c r="C2" s="285"/>
      <c r="D2" s="286"/>
      <c r="E2" s="282"/>
      <c r="F2" s="285"/>
      <c r="G2" s="285"/>
      <c r="H2" s="285"/>
      <c r="I2" s="285"/>
      <c r="J2" s="286"/>
      <c r="K2" s="282"/>
    </row>
    <row r="4" spans="1:11" ht="15.75" x14ac:dyDescent="0.25">
      <c r="A4" s="279" t="s">
        <v>17</v>
      </c>
      <c r="B4" s="280"/>
      <c r="C4" s="280"/>
      <c r="D4" s="281"/>
      <c r="E4" s="282"/>
      <c r="F4" s="73" t="s">
        <v>362</v>
      </c>
      <c r="G4" s="283" t="s">
        <v>531</v>
      </c>
      <c r="H4" s="280"/>
      <c r="I4" s="280"/>
      <c r="J4" s="281"/>
      <c r="K4" s="282"/>
    </row>
    <row r="5" spans="1:11" ht="15.75" x14ac:dyDescent="0.25">
      <c r="A5" s="284" t="s">
        <v>557</v>
      </c>
      <c r="B5" s="285"/>
      <c r="C5" s="285"/>
      <c r="D5" s="286"/>
      <c r="E5" s="282"/>
      <c r="F5" s="74" t="s">
        <v>448</v>
      </c>
      <c r="G5" s="287" t="s">
        <v>745</v>
      </c>
      <c r="H5" s="285"/>
      <c r="I5" s="285"/>
      <c r="J5" s="286"/>
      <c r="K5" s="282"/>
    </row>
    <row r="6" spans="1:11" ht="15.75" x14ac:dyDescent="0.25">
      <c r="A6" s="70" t="s">
        <v>331</v>
      </c>
      <c r="B6" s="70" t="s">
        <v>852</v>
      </c>
      <c r="C6" s="70" t="s">
        <v>486</v>
      </c>
      <c r="D6" s="71">
        <v>6</v>
      </c>
      <c r="E6" s="72">
        <v>5</v>
      </c>
      <c r="F6" s="70"/>
      <c r="G6" s="70" t="s">
        <v>331</v>
      </c>
      <c r="H6" s="70" t="s">
        <v>540</v>
      </c>
      <c r="I6" s="70" t="s">
        <v>471</v>
      </c>
      <c r="J6" s="71">
        <v>6.5</v>
      </c>
      <c r="K6" s="72">
        <v>4.5</v>
      </c>
    </row>
    <row r="7" spans="1:11" ht="15.75" x14ac:dyDescent="0.25">
      <c r="A7" s="70" t="s">
        <v>454</v>
      </c>
      <c r="B7" s="70" t="s">
        <v>858</v>
      </c>
      <c r="C7" s="70" t="s">
        <v>459</v>
      </c>
      <c r="D7" s="71">
        <v>6.5</v>
      </c>
      <c r="E7" s="72">
        <v>7.5</v>
      </c>
      <c r="F7" s="70"/>
      <c r="G7" s="70" t="s">
        <v>454</v>
      </c>
      <c r="H7" s="70" t="s">
        <v>88</v>
      </c>
      <c r="I7" s="70" t="s">
        <v>459</v>
      </c>
      <c r="J7" s="71">
        <v>7</v>
      </c>
      <c r="K7" s="72">
        <v>8</v>
      </c>
    </row>
    <row r="8" spans="1:11" ht="15.75" x14ac:dyDescent="0.25">
      <c r="A8" s="70" t="s">
        <v>454</v>
      </c>
      <c r="B8" s="70" t="s">
        <v>80</v>
      </c>
      <c r="C8" s="70" t="s">
        <v>457</v>
      </c>
      <c r="D8" s="71">
        <v>7</v>
      </c>
      <c r="E8" s="72">
        <v>10</v>
      </c>
      <c r="F8" s="70"/>
      <c r="G8" s="70" t="s">
        <v>454</v>
      </c>
      <c r="H8" s="70" t="s">
        <v>58</v>
      </c>
      <c r="I8" s="70" t="s">
        <v>473</v>
      </c>
      <c r="J8" s="71">
        <v>6</v>
      </c>
      <c r="K8" s="72">
        <v>6</v>
      </c>
    </row>
    <row r="9" spans="1:11" ht="15.75" x14ac:dyDescent="0.25">
      <c r="A9" s="70" t="s">
        <v>454</v>
      </c>
      <c r="B9" s="70" t="s">
        <v>123</v>
      </c>
      <c r="C9" s="70" t="s">
        <v>479</v>
      </c>
      <c r="D9" s="71">
        <v>7</v>
      </c>
      <c r="E9" s="72">
        <v>8</v>
      </c>
      <c r="F9" s="70"/>
      <c r="G9" s="75" t="s">
        <v>454</v>
      </c>
      <c r="H9" s="75" t="s">
        <v>177</v>
      </c>
      <c r="I9" s="75" t="s">
        <v>465</v>
      </c>
      <c r="J9" s="76" t="s">
        <v>453</v>
      </c>
      <c r="K9" s="76" t="s">
        <v>453</v>
      </c>
    </row>
    <row r="10" spans="1:11" ht="15.75" x14ac:dyDescent="0.25">
      <c r="A10" s="70" t="s">
        <v>466</v>
      </c>
      <c r="B10" s="70" t="s">
        <v>476</v>
      </c>
      <c r="C10" s="70" t="s">
        <v>463</v>
      </c>
      <c r="D10" s="71">
        <v>6</v>
      </c>
      <c r="E10" s="72">
        <v>6</v>
      </c>
      <c r="F10" s="70"/>
      <c r="G10" s="70" t="s">
        <v>466</v>
      </c>
      <c r="H10" s="70" t="s">
        <v>57</v>
      </c>
      <c r="I10" s="70" t="s">
        <v>450</v>
      </c>
      <c r="J10" s="71">
        <v>6.5</v>
      </c>
      <c r="K10" s="72">
        <v>6.5</v>
      </c>
    </row>
    <row r="11" spans="1:11" ht="15.75" x14ac:dyDescent="0.25">
      <c r="A11" s="70" t="s">
        <v>466</v>
      </c>
      <c r="B11" s="70" t="s">
        <v>470</v>
      </c>
      <c r="C11" s="70" t="s">
        <v>471</v>
      </c>
      <c r="D11" s="71">
        <v>6</v>
      </c>
      <c r="E11" s="72">
        <v>6</v>
      </c>
      <c r="F11" s="70"/>
      <c r="G11" s="70" t="s">
        <v>466</v>
      </c>
      <c r="H11" s="70" t="s">
        <v>23</v>
      </c>
      <c r="I11" s="70" t="s">
        <v>461</v>
      </c>
      <c r="J11" s="71">
        <v>5.5</v>
      </c>
      <c r="K11" s="72">
        <v>5.5</v>
      </c>
    </row>
    <row r="12" spans="1:11" ht="15.75" x14ac:dyDescent="0.25">
      <c r="A12" s="70" t="s">
        <v>466</v>
      </c>
      <c r="B12" s="70" t="s">
        <v>79</v>
      </c>
      <c r="C12" s="70" t="s">
        <v>459</v>
      </c>
      <c r="D12" s="71">
        <v>6.5</v>
      </c>
      <c r="E12" s="72">
        <v>9.5</v>
      </c>
      <c r="F12" s="70"/>
      <c r="G12" s="75" t="s">
        <v>466</v>
      </c>
      <c r="H12" s="75" t="s">
        <v>917</v>
      </c>
      <c r="I12" s="75" t="s">
        <v>511</v>
      </c>
      <c r="J12" s="76" t="s">
        <v>453</v>
      </c>
      <c r="K12" s="76" t="s">
        <v>453</v>
      </c>
    </row>
    <row r="13" spans="1:11" ht="15.75" x14ac:dyDescent="0.25">
      <c r="A13" s="70" t="s">
        <v>466</v>
      </c>
      <c r="B13" s="70" t="s">
        <v>492</v>
      </c>
      <c r="C13" s="70" t="s">
        <v>475</v>
      </c>
      <c r="D13" s="71">
        <v>6</v>
      </c>
      <c r="E13" s="72">
        <v>6</v>
      </c>
      <c r="F13" s="70"/>
      <c r="G13" s="70" t="s">
        <v>466</v>
      </c>
      <c r="H13" s="70" t="s">
        <v>175</v>
      </c>
      <c r="I13" s="70" t="s">
        <v>456</v>
      </c>
      <c r="J13" s="71">
        <v>6</v>
      </c>
      <c r="K13" s="72">
        <v>6</v>
      </c>
    </row>
    <row r="14" spans="1:11" ht="15.75" x14ac:dyDescent="0.25">
      <c r="A14" s="75" t="s">
        <v>477</v>
      </c>
      <c r="B14" s="75" t="s">
        <v>161</v>
      </c>
      <c r="C14" s="75" t="s">
        <v>566</v>
      </c>
      <c r="D14" s="76" t="s">
        <v>453</v>
      </c>
      <c r="E14" s="76" t="s">
        <v>453</v>
      </c>
      <c r="F14" s="70"/>
      <c r="G14" s="70" t="s">
        <v>477</v>
      </c>
      <c r="H14" s="70" t="s">
        <v>112</v>
      </c>
      <c r="I14" s="70" t="s">
        <v>461</v>
      </c>
      <c r="J14" s="71">
        <v>7</v>
      </c>
      <c r="K14" s="72">
        <v>10</v>
      </c>
    </row>
    <row r="15" spans="1:11" ht="15.75" x14ac:dyDescent="0.25">
      <c r="A15" s="70" t="s">
        <v>477</v>
      </c>
      <c r="B15" s="70" t="s">
        <v>480</v>
      </c>
      <c r="C15" s="70" t="s">
        <v>479</v>
      </c>
      <c r="D15" s="71">
        <v>5.5</v>
      </c>
      <c r="E15" s="72">
        <v>5.5</v>
      </c>
      <c r="F15" s="70"/>
      <c r="G15" s="70" t="s">
        <v>477</v>
      </c>
      <c r="H15" s="70" t="s">
        <v>176</v>
      </c>
      <c r="I15" s="70" t="s">
        <v>481</v>
      </c>
      <c r="J15" s="71">
        <v>4.5</v>
      </c>
      <c r="K15" s="72">
        <v>4.5</v>
      </c>
    </row>
    <row r="16" spans="1:11" ht="15.75" x14ac:dyDescent="0.25">
      <c r="A16" s="75" t="s">
        <v>477</v>
      </c>
      <c r="B16" s="75" t="s">
        <v>139</v>
      </c>
      <c r="C16" s="75" t="s">
        <v>475</v>
      </c>
      <c r="D16" s="76" t="s">
        <v>453</v>
      </c>
      <c r="E16" s="76" t="s">
        <v>453</v>
      </c>
      <c r="F16" s="70"/>
      <c r="G16" s="70" t="s">
        <v>477</v>
      </c>
      <c r="H16" s="70" t="s">
        <v>111</v>
      </c>
      <c r="I16" s="70" t="s">
        <v>479</v>
      </c>
      <c r="J16" s="71">
        <v>7.5</v>
      </c>
      <c r="K16" s="72">
        <v>13.5</v>
      </c>
    </row>
    <row r="17" spans="1:11" ht="15.75" x14ac:dyDescent="0.25">
      <c r="A17" s="275" t="s">
        <v>482</v>
      </c>
      <c r="B17" s="276"/>
      <c r="C17" s="276"/>
      <c r="D17" s="277"/>
      <c r="E17" s="278"/>
      <c r="F17" s="70"/>
      <c r="G17" s="275" t="s">
        <v>482</v>
      </c>
      <c r="H17" s="276"/>
      <c r="I17" s="276"/>
      <c r="J17" s="277"/>
      <c r="K17" s="278"/>
    </row>
    <row r="18" spans="1:11" ht="15.75" x14ac:dyDescent="0.25">
      <c r="A18" s="75" t="s">
        <v>331</v>
      </c>
      <c r="B18" s="75" t="s">
        <v>853</v>
      </c>
      <c r="C18" s="75" t="s">
        <v>452</v>
      </c>
      <c r="D18" s="76" t="s">
        <v>453</v>
      </c>
      <c r="E18" s="76" t="s">
        <v>453</v>
      </c>
      <c r="F18" s="70"/>
      <c r="G18" s="70" t="s">
        <v>454</v>
      </c>
      <c r="H18" s="70" t="s">
        <v>916</v>
      </c>
      <c r="I18" s="70" t="s">
        <v>473</v>
      </c>
      <c r="J18" s="71">
        <v>5.5</v>
      </c>
      <c r="K18" s="72">
        <v>5.5</v>
      </c>
    </row>
    <row r="19" spans="1:11" ht="15.75" x14ac:dyDescent="0.25">
      <c r="A19" s="75" t="s">
        <v>477</v>
      </c>
      <c r="B19" s="75" t="s">
        <v>138</v>
      </c>
      <c r="C19" s="75" t="s">
        <v>489</v>
      </c>
      <c r="D19" s="76" t="s">
        <v>453</v>
      </c>
      <c r="E19" s="76" t="s">
        <v>453</v>
      </c>
      <c r="F19" s="70"/>
      <c r="G19" s="70" t="s">
        <v>454</v>
      </c>
      <c r="H19" s="70" t="s">
        <v>537</v>
      </c>
      <c r="I19" s="70" t="s">
        <v>450</v>
      </c>
      <c r="J19" s="71">
        <v>5.5</v>
      </c>
      <c r="K19" s="72">
        <v>5.5</v>
      </c>
    </row>
    <row r="20" spans="1:11" ht="15.75" x14ac:dyDescent="0.25">
      <c r="A20" s="70" t="s">
        <v>477</v>
      </c>
      <c r="B20" s="70" t="s">
        <v>855</v>
      </c>
      <c r="C20" s="70" t="s">
        <v>471</v>
      </c>
      <c r="D20" s="71">
        <v>5.5</v>
      </c>
      <c r="E20" s="72">
        <v>5.5</v>
      </c>
      <c r="F20" s="70"/>
      <c r="G20" s="75" t="s">
        <v>466</v>
      </c>
      <c r="H20" s="75" t="s">
        <v>547</v>
      </c>
      <c r="I20" s="75" t="s">
        <v>459</v>
      </c>
      <c r="J20" s="76">
        <v>6</v>
      </c>
      <c r="K20" s="76">
        <v>6</v>
      </c>
    </row>
    <row r="21" spans="1:11" ht="15.75" x14ac:dyDescent="0.25">
      <c r="A21" s="70" t="s">
        <v>466</v>
      </c>
      <c r="B21" s="70" t="s">
        <v>474</v>
      </c>
      <c r="C21" s="70" t="s">
        <v>475</v>
      </c>
      <c r="D21" s="71">
        <v>7</v>
      </c>
      <c r="E21" s="72">
        <v>9.5</v>
      </c>
      <c r="F21" s="70"/>
      <c r="G21" s="75" t="s">
        <v>466</v>
      </c>
      <c r="H21" s="75" t="s">
        <v>282</v>
      </c>
      <c r="I21" s="75" t="s">
        <v>569</v>
      </c>
      <c r="J21" s="76" t="s">
        <v>453</v>
      </c>
      <c r="K21" s="76" t="s">
        <v>453</v>
      </c>
    </row>
    <row r="22" spans="1:11" ht="15.75" x14ac:dyDescent="0.25">
      <c r="A22" s="75" t="s">
        <v>466</v>
      </c>
      <c r="B22" s="75" t="s">
        <v>211</v>
      </c>
      <c r="C22" s="75" t="s">
        <v>478</v>
      </c>
      <c r="D22" s="76">
        <v>6</v>
      </c>
      <c r="E22" s="76">
        <v>6</v>
      </c>
      <c r="F22" s="70"/>
      <c r="G22" s="75" t="s">
        <v>477</v>
      </c>
      <c r="H22" s="75" t="s">
        <v>102</v>
      </c>
      <c r="I22" s="75" t="s">
        <v>450</v>
      </c>
      <c r="J22" s="76">
        <v>6</v>
      </c>
      <c r="K22" s="76">
        <v>6</v>
      </c>
    </row>
    <row r="23" spans="1:11" ht="15.75" x14ac:dyDescent="0.25">
      <c r="A23" s="75" t="s">
        <v>466</v>
      </c>
      <c r="B23" s="75" t="s">
        <v>229</v>
      </c>
      <c r="C23" s="75" t="s">
        <v>495</v>
      </c>
      <c r="D23" s="76">
        <v>6</v>
      </c>
      <c r="E23" s="76">
        <v>6</v>
      </c>
      <c r="F23" s="70"/>
      <c r="G23" s="75" t="s">
        <v>477</v>
      </c>
      <c r="H23" s="75" t="s">
        <v>550</v>
      </c>
      <c r="I23" s="75" t="s">
        <v>473</v>
      </c>
      <c r="J23" s="76">
        <v>5</v>
      </c>
      <c r="K23" s="76">
        <v>5</v>
      </c>
    </row>
    <row r="24" spans="1:11" ht="15.75" x14ac:dyDescent="0.25">
      <c r="A24" s="75" t="s">
        <v>454</v>
      </c>
      <c r="B24" s="75" t="s">
        <v>464</v>
      </c>
      <c r="C24" s="75" t="s">
        <v>479</v>
      </c>
      <c r="D24" s="76">
        <v>6</v>
      </c>
      <c r="E24" s="76">
        <v>5.5</v>
      </c>
      <c r="F24" s="70"/>
      <c r="G24" s="75" t="s">
        <v>331</v>
      </c>
      <c r="H24" s="75" t="s">
        <v>535</v>
      </c>
      <c r="I24" s="75" t="s">
        <v>536</v>
      </c>
      <c r="J24" s="76" t="s">
        <v>453</v>
      </c>
      <c r="K24" s="76" t="s">
        <v>453</v>
      </c>
    </row>
    <row r="25" spans="1:11" ht="15.75" x14ac:dyDescent="0.25">
      <c r="A25" s="267" t="s">
        <v>498</v>
      </c>
      <c r="B25" s="267"/>
      <c r="C25" s="267"/>
      <c r="D25" s="268"/>
      <c r="E25" s="77">
        <v>3</v>
      </c>
      <c r="F25" s="70"/>
      <c r="G25" s="267" t="s">
        <v>500</v>
      </c>
      <c r="H25" s="267"/>
      <c r="I25" s="267"/>
      <c r="J25" s="268"/>
      <c r="K25" s="77">
        <v>1.5</v>
      </c>
    </row>
    <row r="26" spans="1:11" ht="15.75" x14ac:dyDescent="0.25">
      <c r="A26" s="267" t="s">
        <v>500</v>
      </c>
      <c r="B26" s="267"/>
      <c r="C26" s="267"/>
      <c r="D26" s="268"/>
      <c r="E26" s="77">
        <v>-1.5</v>
      </c>
      <c r="F26" s="70"/>
      <c r="G26" s="269" t="s">
        <v>805</v>
      </c>
      <c r="H26" s="270"/>
      <c r="I26" s="270"/>
      <c r="J26" s="271"/>
      <c r="K26" s="269"/>
    </row>
    <row r="27" spans="1:11" ht="15.75" x14ac:dyDescent="0.25">
      <c r="A27" s="269" t="s">
        <v>551</v>
      </c>
      <c r="B27" s="270"/>
      <c r="C27" s="270"/>
      <c r="D27" s="271"/>
      <c r="E27" s="269"/>
      <c r="F27" s="70"/>
      <c r="G27" s="272" t="s">
        <v>931</v>
      </c>
      <c r="H27" s="272"/>
      <c r="I27" s="272"/>
      <c r="J27" s="273"/>
      <c r="K27" s="274"/>
    </row>
    <row r="28" spans="1:11" ht="15.75" x14ac:dyDescent="0.25">
      <c r="A28" s="272" t="s">
        <v>932</v>
      </c>
      <c r="B28" s="272"/>
      <c r="C28" s="272"/>
      <c r="D28" s="273"/>
      <c r="E28" s="274"/>
      <c r="F28" s="70"/>
      <c r="G28" s="70"/>
      <c r="H28" s="70"/>
      <c r="I28" s="70"/>
      <c r="J28" s="70"/>
      <c r="K28" s="70"/>
    </row>
    <row r="30" spans="1:11" ht="15.75" x14ac:dyDescent="0.25">
      <c r="A30" s="279" t="s">
        <v>503</v>
      </c>
      <c r="B30" s="280"/>
      <c r="C30" s="280"/>
      <c r="D30" s="281"/>
      <c r="E30" s="282"/>
      <c r="F30" s="73" t="s">
        <v>368</v>
      </c>
      <c r="G30" s="283" t="s">
        <v>446</v>
      </c>
      <c r="H30" s="280"/>
      <c r="I30" s="280"/>
      <c r="J30" s="281"/>
      <c r="K30" s="282"/>
    </row>
    <row r="31" spans="1:11" ht="15.75" x14ac:dyDescent="0.25">
      <c r="A31" s="284" t="s">
        <v>901</v>
      </c>
      <c r="B31" s="285"/>
      <c r="C31" s="285"/>
      <c r="D31" s="286"/>
      <c r="E31" s="282"/>
      <c r="F31" s="74" t="s">
        <v>448</v>
      </c>
      <c r="G31" s="287" t="s">
        <v>933</v>
      </c>
      <c r="H31" s="285"/>
      <c r="I31" s="285"/>
      <c r="J31" s="286"/>
      <c r="K31" s="282"/>
    </row>
    <row r="32" spans="1:11" ht="15.75" x14ac:dyDescent="0.25">
      <c r="A32" s="70" t="s">
        <v>331</v>
      </c>
      <c r="B32" s="70" t="s">
        <v>505</v>
      </c>
      <c r="C32" s="70" t="s">
        <v>461</v>
      </c>
      <c r="D32" s="71">
        <v>5.5</v>
      </c>
      <c r="E32" s="72">
        <v>4.5</v>
      </c>
      <c r="F32" s="70"/>
      <c r="G32" s="70" t="s">
        <v>331</v>
      </c>
      <c r="H32" s="70" t="s">
        <v>449</v>
      </c>
      <c r="I32" s="70" t="s">
        <v>450</v>
      </c>
      <c r="J32" s="71">
        <v>5.5</v>
      </c>
      <c r="K32" s="72">
        <v>3.5</v>
      </c>
    </row>
    <row r="33" spans="1:11" ht="15.75" x14ac:dyDescent="0.25">
      <c r="A33" s="70" t="s">
        <v>454</v>
      </c>
      <c r="B33" s="70" t="s">
        <v>240</v>
      </c>
      <c r="C33" s="70" t="s">
        <v>457</v>
      </c>
      <c r="D33" s="71">
        <v>6</v>
      </c>
      <c r="E33" s="72">
        <v>6</v>
      </c>
      <c r="F33" s="70"/>
      <c r="G33" s="70" t="s">
        <v>454</v>
      </c>
      <c r="H33" s="70" t="s">
        <v>455</v>
      </c>
      <c r="I33" s="70" t="s">
        <v>456</v>
      </c>
      <c r="J33" s="71">
        <v>6</v>
      </c>
      <c r="K33" s="72">
        <v>6</v>
      </c>
    </row>
    <row r="34" spans="1:11" ht="15.75" x14ac:dyDescent="0.25">
      <c r="A34" s="75" t="s">
        <v>454</v>
      </c>
      <c r="B34" s="75" t="s">
        <v>305</v>
      </c>
      <c r="C34" s="75" t="s">
        <v>644</v>
      </c>
      <c r="D34" s="76" t="s">
        <v>453</v>
      </c>
      <c r="E34" s="76" t="s">
        <v>453</v>
      </c>
      <c r="F34" s="70"/>
      <c r="G34" s="70" t="s">
        <v>454</v>
      </c>
      <c r="H34" s="70" t="s">
        <v>283</v>
      </c>
      <c r="I34" s="70" t="s">
        <v>495</v>
      </c>
      <c r="J34" s="71">
        <v>6</v>
      </c>
      <c r="K34" s="72">
        <v>5</v>
      </c>
    </row>
    <row r="35" spans="1:11" ht="15.75" x14ac:dyDescent="0.25">
      <c r="A35" s="70" t="s">
        <v>454</v>
      </c>
      <c r="B35" s="70" t="s">
        <v>521</v>
      </c>
      <c r="C35" s="70" t="s">
        <v>490</v>
      </c>
      <c r="D35" s="71">
        <v>5</v>
      </c>
      <c r="E35" s="72">
        <v>5</v>
      </c>
      <c r="F35" s="70"/>
      <c r="G35" s="75" t="s">
        <v>454</v>
      </c>
      <c r="H35" s="75" t="s">
        <v>934</v>
      </c>
      <c r="I35" s="75" t="s">
        <v>457</v>
      </c>
      <c r="J35" s="76" t="s">
        <v>453</v>
      </c>
      <c r="K35" s="76" t="s">
        <v>453</v>
      </c>
    </row>
    <row r="36" spans="1:11" ht="15.75" x14ac:dyDescent="0.25">
      <c r="A36" s="70" t="s">
        <v>454</v>
      </c>
      <c r="B36" s="70" t="s">
        <v>935</v>
      </c>
      <c r="C36" s="70" t="s">
        <v>456</v>
      </c>
      <c r="D36" s="71">
        <v>5</v>
      </c>
      <c r="E36" s="72">
        <v>5</v>
      </c>
      <c r="F36" s="70"/>
      <c r="G36" s="70" t="s">
        <v>454</v>
      </c>
      <c r="H36" s="70" t="s">
        <v>196</v>
      </c>
      <c r="I36" s="70" t="s">
        <v>479</v>
      </c>
      <c r="J36" s="71">
        <v>6</v>
      </c>
      <c r="K36" s="72">
        <v>6</v>
      </c>
    </row>
    <row r="37" spans="1:11" ht="15.75" x14ac:dyDescent="0.25">
      <c r="A37" s="70" t="s">
        <v>454</v>
      </c>
      <c r="B37" s="70" t="s">
        <v>150</v>
      </c>
      <c r="C37" s="70" t="s">
        <v>479</v>
      </c>
      <c r="D37" s="71">
        <v>6</v>
      </c>
      <c r="E37" s="72">
        <v>6</v>
      </c>
      <c r="F37" s="70"/>
      <c r="G37" s="75" t="s">
        <v>454</v>
      </c>
      <c r="H37" s="75" t="s">
        <v>458</v>
      </c>
      <c r="I37" s="75" t="s">
        <v>459</v>
      </c>
      <c r="J37" s="76" t="s">
        <v>453</v>
      </c>
      <c r="K37" s="76" t="s">
        <v>453</v>
      </c>
    </row>
    <row r="38" spans="1:11" ht="15.75" x14ac:dyDescent="0.25">
      <c r="A38" s="70" t="s">
        <v>466</v>
      </c>
      <c r="B38" s="70" t="s">
        <v>77</v>
      </c>
      <c r="C38" s="70" t="s">
        <v>463</v>
      </c>
      <c r="D38" s="71">
        <v>7</v>
      </c>
      <c r="E38" s="72">
        <v>8</v>
      </c>
      <c r="F38" s="70"/>
      <c r="G38" s="70" t="s">
        <v>466</v>
      </c>
      <c r="H38" s="70" t="s">
        <v>467</v>
      </c>
      <c r="I38" s="70" t="s">
        <v>468</v>
      </c>
      <c r="J38" s="71">
        <v>7.5</v>
      </c>
      <c r="K38" s="72">
        <v>9.5</v>
      </c>
    </row>
    <row r="39" spans="1:11" ht="15.75" x14ac:dyDescent="0.25">
      <c r="A39" s="70" t="s">
        <v>466</v>
      </c>
      <c r="B39" s="70" t="s">
        <v>76</v>
      </c>
      <c r="C39" s="70" t="s">
        <v>479</v>
      </c>
      <c r="D39" s="71">
        <v>6</v>
      </c>
      <c r="E39" s="72">
        <v>6</v>
      </c>
      <c r="F39" s="70"/>
      <c r="G39" s="70" t="s">
        <v>466</v>
      </c>
      <c r="H39" s="70" t="s">
        <v>828</v>
      </c>
      <c r="I39" s="70" t="s">
        <v>463</v>
      </c>
      <c r="J39" s="71">
        <v>5.5</v>
      </c>
      <c r="K39" s="72">
        <v>5.5</v>
      </c>
    </row>
    <row r="40" spans="1:11" ht="15.75" x14ac:dyDescent="0.25">
      <c r="A40" s="70" t="s">
        <v>466</v>
      </c>
      <c r="B40" s="70" t="s">
        <v>192</v>
      </c>
      <c r="C40" s="70" t="s">
        <v>511</v>
      </c>
      <c r="D40" s="71">
        <v>5</v>
      </c>
      <c r="E40" s="72">
        <v>5</v>
      </c>
      <c r="F40" s="70"/>
      <c r="G40" s="70" t="s">
        <v>466</v>
      </c>
      <c r="H40" s="70" t="s">
        <v>221</v>
      </c>
      <c r="I40" s="70" t="s">
        <v>457</v>
      </c>
      <c r="J40" s="71">
        <v>6</v>
      </c>
      <c r="K40" s="72">
        <v>6</v>
      </c>
    </row>
    <row r="41" spans="1:11" ht="15.75" x14ac:dyDescent="0.25">
      <c r="A41" s="70" t="s">
        <v>477</v>
      </c>
      <c r="B41" s="70" t="s">
        <v>113</v>
      </c>
      <c r="C41" s="70" t="s">
        <v>450</v>
      </c>
      <c r="D41" s="71">
        <v>7.5</v>
      </c>
      <c r="E41" s="72">
        <v>11.5</v>
      </c>
      <c r="F41" s="70"/>
      <c r="G41" s="70" t="s">
        <v>466</v>
      </c>
      <c r="H41" s="70" t="s">
        <v>103</v>
      </c>
      <c r="I41" s="70" t="s">
        <v>475</v>
      </c>
      <c r="J41" s="71">
        <v>6</v>
      </c>
      <c r="K41" s="72">
        <v>6</v>
      </c>
    </row>
    <row r="42" spans="1:11" ht="15.75" x14ac:dyDescent="0.25">
      <c r="A42" s="70" t="s">
        <v>477</v>
      </c>
      <c r="B42" s="70" t="s">
        <v>186</v>
      </c>
      <c r="C42" s="70" t="s">
        <v>508</v>
      </c>
      <c r="D42" s="71">
        <v>6.5</v>
      </c>
      <c r="E42" s="72">
        <v>6.5</v>
      </c>
      <c r="F42" s="70"/>
      <c r="G42" s="75" t="s">
        <v>477</v>
      </c>
      <c r="H42" s="75" t="s">
        <v>830</v>
      </c>
      <c r="I42" s="75" t="s">
        <v>496</v>
      </c>
      <c r="J42" s="76" t="s">
        <v>453</v>
      </c>
      <c r="K42" s="76" t="s">
        <v>453</v>
      </c>
    </row>
    <row r="43" spans="1:11" ht="15.75" x14ac:dyDescent="0.25">
      <c r="A43" s="275" t="s">
        <v>482</v>
      </c>
      <c r="B43" s="276"/>
      <c r="C43" s="276"/>
      <c r="D43" s="277"/>
      <c r="E43" s="278"/>
      <c r="F43" s="70"/>
      <c r="G43" s="275" t="s">
        <v>482</v>
      </c>
      <c r="H43" s="276"/>
      <c r="I43" s="276"/>
      <c r="J43" s="277"/>
      <c r="K43" s="278"/>
    </row>
    <row r="44" spans="1:11" ht="15.75" x14ac:dyDescent="0.25">
      <c r="A44" s="75" t="s">
        <v>331</v>
      </c>
      <c r="B44" s="75" t="s">
        <v>861</v>
      </c>
      <c r="C44" s="75" t="s">
        <v>506</v>
      </c>
      <c r="D44" s="76" t="s">
        <v>453</v>
      </c>
      <c r="E44" s="76" t="s">
        <v>453</v>
      </c>
      <c r="F44" s="70"/>
      <c r="G44" s="75" t="s">
        <v>331</v>
      </c>
      <c r="H44" s="75" t="s">
        <v>487</v>
      </c>
      <c r="I44" s="75" t="s">
        <v>484</v>
      </c>
      <c r="J44" s="76" t="s">
        <v>453</v>
      </c>
      <c r="K44" s="76" t="s">
        <v>453</v>
      </c>
    </row>
    <row r="45" spans="1:11" ht="15.75" x14ac:dyDescent="0.25">
      <c r="A45" s="75" t="s">
        <v>477</v>
      </c>
      <c r="B45" s="75" t="s">
        <v>167</v>
      </c>
      <c r="C45" s="75" t="s">
        <v>508</v>
      </c>
      <c r="D45" s="76" t="s">
        <v>453</v>
      </c>
      <c r="E45" s="76" t="s">
        <v>453</v>
      </c>
      <c r="F45" s="70"/>
      <c r="G45" s="70" t="s">
        <v>454</v>
      </c>
      <c r="H45" s="70" t="s">
        <v>462</v>
      </c>
      <c r="I45" s="70" t="s">
        <v>463</v>
      </c>
      <c r="J45" s="71">
        <v>7</v>
      </c>
      <c r="K45" s="72">
        <v>10</v>
      </c>
    </row>
    <row r="46" spans="1:11" ht="15.75" x14ac:dyDescent="0.25">
      <c r="A46" s="70" t="s">
        <v>454</v>
      </c>
      <c r="B46" s="70" t="s">
        <v>128</v>
      </c>
      <c r="C46" s="70" t="s">
        <v>490</v>
      </c>
      <c r="D46" s="71">
        <v>6</v>
      </c>
      <c r="E46" s="72">
        <v>6</v>
      </c>
      <c r="F46" s="70"/>
      <c r="G46" s="70" t="s">
        <v>477</v>
      </c>
      <c r="H46" s="70" t="s">
        <v>829</v>
      </c>
      <c r="I46" s="70" t="s">
        <v>486</v>
      </c>
      <c r="J46" s="71">
        <v>6</v>
      </c>
      <c r="K46" s="72">
        <v>6</v>
      </c>
    </row>
    <row r="47" spans="1:11" ht="15.75" x14ac:dyDescent="0.25">
      <c r="A47" s="75" t="s">
        <v>466</v>
      </c>
      <c r="B47" s="75" t="s">
        <v>623</v>
      </c>
      <c r="C47" s="75" t="s">
        <v>495</v>
      </c>
      <c r="D47" s="76">
        <v>5.5</v>
      </c>
      <c r="E47" s="76">
        <v>5.5</v>
      </c>
      <c r="F47" s="70"/>
      <c r="G47" s="70" t="s">
        <v>477</v>
      </c>
      <c r="H47" s="70" t="s">
        <v>145</v>
      </c>
      <c r="I47" s="70" t="s">
        <v>490</v>
      </c>
      <c r="J47" s="71">
        <v>6</v>
      </c>
      <c r="K47" s="72">
        <v>5.5</v>
      </c>
    </row>
    <row r="48" spans="1:11" ht="15.75" x14ac:dyDescent="0.25">
      <c r="A48" s="75" t="s">
        <v>477</v>
      </c>
      <c r="B48" s="75" t="s">
        <v>518</v>
      </c>
      <c r="C48" s="75" t="s">
        <v>508</v>
      </c>
      <c r="D48" s="76">
        <v>6</v>
      </c>
      <c r="E48" s="76">
        <v>6</v>
      </c>
      <c r="F48" s="70"/>
      <c r="G48" s="75" t="s">
        <v>477</v>
      </c>
      <c r="H48" s="75" t="s">
        <v>201</v>
      </c>
      <c r="I48" s="75" t="s">
        <v>473</v>
      </c>
      <c r="J48" s="76">
        <v>5.5</v>
      </c>
      <c r="K48" s="76">
        <v>5.5</v>
      </c>
    </row>
    <row r="49" spans="1:11" ht="15.75" x14ac:dyDescent="0.25">
      <c r="A49" s="75" t="s">
        <v>454</v>
      </c>
      <c r="B49" s="75" t="s">
        <v>864</v>
      </c>
      <c r="C49" s="75" t="s">
        <v>468</v>
      </c>
      <c r="D49" s="76">
        <v>6.5</v>
      </c>
      <c r="E49" s="76">
        <v>6.5</v>
      </c>
      <c r="F49" s="70"/>
      <c r="G49" s="75" t="s">
        <v>466</v>
      </c>
      <c r="H49" s="75" t="s">
        <v>833</v>
      </c>
      <c r="I49" s="75" t="s">
        <v>494</v>
      </c>
      <c r="J49" s="76">
        <v>6.5</v>
      </c>
      <c r="K49" s="76">
        <v>6.5</v>
      </c>
    </row>
    <row r="50" spans="1:11" ht="15.75" x14ac:dyDescent="0.25">
      <c r="A50" s="75" t="s">
        <v>466</v>
      </c>
      <c r="B50" s="75" t="s">
        <v>863</v>
      </c>
      <c r="C50" s="75" t="s">
        <v>508</v>
      </c>
      <c r="D50" s="76">
        <v>5.5</v>
      </c>
      <c r="E50" s="76">
        <v>5.5</v>
      </c>
      <c r="F50" s="70"/>
      <c r="G50" s="75" t="s">
        <v>466</v>
      </c>
      <c r="H50" s="75" t="s">
        <v>724</v>
      </c>
      <c r="I50" s="75" t="s">
        <v>602</v>
      </c>
      <c r="J50" s="76" t="s">
        <v>453</v>
      </c>
      <c r="K50" s="76" t="s">
        <v>453</v>
      </c>
    </row>
    <row r="51" spans="1:11" ht="15.75" x14ac:dyDescent="0.25">
      <c r="A51" s="267" t="s">
        <v>498</v>
      </c>
      <c r="B51" s="267"/>
      <c r="C51" s="267"/>
      <c r="D51" s="268"/>
      <c r="E51" s="77">
        <v>3</v>
      </c>
      <c r="F51" s="70"/>
      <c r="G51" s="267" t="s">
        <v>500</v>
      </c>
      <c r="H51" s="267"/>
      <c r="I51" s="267"/>
      <c r="J51" s="268"/>
      <c r="K51" s="77">
        <v>1.5</v>
      </c>
    </row>
    <row r="52" spans="1:11" ht="15.75" x14ac:dyDescent="0.25">
      <c r="A52" s="269" t="s">
        <v>605</v>
      </c>
      <c r="B52" s="270"/>
      <c r="C52" s="270"/>
      <c r="D52" s="271"/>
      <c r="E52" s="269"/>
      <c r="F52" s="70"/>
      <c r="G52" s="269" t="s">
        <v>676</v>
      </c>
      <c r="H52" s="270"/>
      <c r="I52" s="270"/>
      <c r="J52" s="271"/>
      <c r="K52" s="269"/>
    </row>
    <row r="53" spans="1:11" ht="15.75" x14ac:dyDescent="0.25">
      <c r="A53" s="272" t="s">
        <v>936</v>
      </c>
      <c r="B53" s="272"/>
      <c r="C53" s="272"/>
      <c r="D53" s="273"/>
      <c r="E53" s="274"/>
      <c r="F53" s="70"/>
      <c r="G53" s="272" t="s">
        <v>937</v>
      </c>
      <c r="H53" s="272"/>
      <c r="I53" s="272"/>
      <c r="J53" s="273"/>
      <c r="K53" s="274"/>
    </row>
    <row r="55" spans="1:11" ht="15.75" x14ac:dyDescent="0.25">
      <c r="A55" s="279" t="s">
        <v>504</v>
      </c>
      <c r="B55" s="280"/>
      <c r="C55" s="280"/>
      <c r="D55" s="281"/>
      <c r="E55" s="282"/>
      <c r="F55" s="73" t="s">
        <v>376</v>
      </c>
      <c r="G55" s="283" t="s">
        <v>610</v>
      </c>
      <c r="H55" s="280"/>
      <c r="I55" s="280"/>
      <c r="J55" s="281"/>
      <c r="K55" s="282"/>
    </row>
    <row r="56" spans="1:11" ht="15.75" x14ac:dyDescent="0.25">
      <c r="A56" s="284" t="s">
        <v>447</v>
      </c>
      <c r="B56" s="285"/>
      <c r="C56" s="285"/>
      <c r="D56" s="286"/>
      <c r="E56" s="282"/>
      <c r="F56" s="74" t="s">
        <v>448</v>
      </c>
      <c r="G56" s="287" t="s">
        <v>532</v>
      </c>
      <c r="H56" s="285"/>
      <c r="I56" s="285"/>
      <c r="J56" s="286"/>
      <c r="K56" s="282"/>
    </row>
    <row r="57" spans="1:11" ht="15.75" x14ac:dyDescent="0.25">
      <c r="A57" s="70" t="s">
        <v>331</v>
      </c>
      <c r="B57" s="70" t="s">
        <v>516</v>
      </c>
      <c r="C57" s="70" t="s">
        <v>479</v>
      </c>
      <c r="D57" s="71">
        <v>6</v>
      </c>
      <c r="E57" s="72">
        <v>5</v>
      </c>
      <c r="F57" s="70"/>
      <c r="G57" s="70" t="s">
        <v>331</v>
      </c>
      <c r="H57" s="70" t="s">
        <v>612</v>
      </c>
      <c r="I57" s="70" t="s">
        <v>457</v>
      </c>
      <c r="J57" s="71">
        <v>6</v>
      </c>
      <c r="K57" s="72">
        <v>5</v>
      </c>
    </row>
    <row r="58" spans="1:11" ht="15.75" x14ac:dyDescent="0.25">
      <c r="A58" s="70" t="s">
        <v>454</v>
      </c>
      <c r="B58" s="70" t="s">
        <v>46</v>
      </c>
      <c r="C58" s="70" t="s">
        <v>461</v>
      </c>
      <c r="D58" s="71">
        <v>6</v>
      </c>
      <c r="E58" s="72">
        <v>6</v>
      </c>
      <c r="F58" s="70"/>
      <c r="G58" s="70" t="s">
        <v>454</v>
      </c>
      <c r="H58" s="70" t="s">
        <v>614</v>
      </c>
      <c r="I58" s="70" t="s">
        <v>478</v>
      </c>
      <c r="J58" s="71">
        <v>6</v>
      </c>
      <c r="K58" s="72">
        <v>6</v>
      </c>
    </row>
    <row r="59" spans="1:11" ht="15.75" x14ac:dyDescent="0.25">
      <c r="A59" s="70" t="s">
        <v>454</v>
      </c>
      <c r="B59" s="70" t="s">
        <v>703</v>
      </c>
      <c r="C59" s="70" t="s">
        <v>511</v>
      </c>
      <c r="D59" s="71">
        <v>5.5</v>
      </c>
      <c r="E59" s="72">
        <v>5.5</v>
      </c>
      <c r="F59" s="70"/>
      <c r="G59" s="70" t="s">
        <v>454</v>
      </c>
      <c r="H59" s="70" t="s">
        <v>235</v>
      </c>
      <c r="I59" s="70" t="s">
        <v>490</v>
      </c>
      <c r="J59" s="71">
        <v>5.5</v>
      </c>
      <c r="K59" s="72">
        <v>5.5</v>
      </c>
    </row>
    <row r="60" spans="1:11" ht="15.75" x14ac:dyDescent="0.25">
      <c r="A60" s="70" t="s">
        <v>454</v>
      </c>
      <c r="B60" s="70" t="s">
        <v>115</v>
      </c>
      <c r="C60" s="70" t="s">
        <v>509</v>
      </c>
      <c r="D60" s="71">
        <v>7</v>
      </c>
      <c r="E60" s="72">
        <v>10</v>
      </c>
      <c r="F60" s="70"/>
      <c r="G60" s="70" t="s">
        <v>454</v>
      </c>
      <c r="H60" s="70" t="s">
        <v>620</v>
      </c>
      <c r="I60" s="70" t="s">
        <v>509</v>
      </c>
      <c r="J60" s="71">
        <v>7</v>
      </c>
      <c r="K60" s="72">
        <v>10</v>
      </c>
    </row>
    <row r="61" spans="1:11" ht="15.75" x14ac:dyDescent="0.25">
      <c r="A61" s="70" t="s">
        <v>466</v>
      </c>
      <c r="B61" s="70" t="s">
        <v>513</v>
      </c>
      <c r="C61" s="70" t="s">
        <v>459</v>
      </c>
      <c r="D61" s="71">
        <v>7</v>
      </c>
      <c r="E61" s="72">
        <v>8</v>
      </c>
      <c r="F61" s="70"/>
      <c r="G61" s="70" t="s">
        <v>454</v>
      </c>
      <c r="H61" s="70" t="s">
        <v>156</v>
      </c>
      <c r="I61" s="70" t="s">
        <v>450</v>
      </c>
      <c r="J61" s="71">
        <v>6</v>
      </c>
      <c r="K61" s="72">
        <v>5.5</v>
      </c>
    </row>
    <row r="62" spans="1:11" ht="15.75" x14ac:dyDescent="0.25">
      <c r="A62" s="70" t="s">
        <v>466</v>
      </c>
      <c r="B62" s="70" t="s">
        <v>197</v>
      </c>
      <c r="C62" s="70" t="s">
        <v>478</v>
      </c>
      <c r="D62" s="71">
        <v>5.5</v>
      </c>
      <c r="E62" s="72">
        <v>5</v>
      </c>
      <c r="F62" s="70"/>
      <c r="G62" s="75" t="s">
        <v>466</v>
      </c>
      <c r="H62" s="75" t="s">
        <v>625</v>
      </c>
      <c r="I62" s="75" t="s">
        <v>461</v>
      </c>
      <c r="J62" s="76" t="s">
        <v>453</v>
      </c>
      <c r="K62" s="76" t="s">
        <v>453</v>
      </c>
    </row>
    <row r="63" spans="1:11" ht="15.75" x14ac:dyDescent="0.25">
      <c r="A63" s="75" t="s">
        <v>466</v>
      </c>
      <c r="B63" s="75" t="s">
        <v>803</v>
      </c>
      <c r="C63" s="75" t="s">
        <v>469</v>
      </c>
      <c r="D63" s="76" t="s">
        <v>453</v>
      </c>
      <c r="E63" s="76" t="s">
        <v>453</v>
      </c>
      <c r="F63" s="70"/>
      <c r="G63" s="70" t="s">
        <v>466</v>
      </c>
      <c r="H63" s="70" t="s">
        <v>847</v>
      </c>
      <c r="I63" s="70" t="s">
        <v>486</v>
      </c>
      <c r="J63" s="71">
        <v>6</v>
      </c>
      <c r="K63" s="72">
        <v>6</v>
      </c>
    </row>
    <row r="64" spans="1:11" ht="15.75" x14ac:dyDescent="0.25">
      <c r="A64" s="70" t="s">
        <v>466</v>
      </c>
      <c r="B64" s="70" t="s">
        <v>800</v>
      </c>
      <c r="C64" s="70" t="s">
        <v>456</v>
      </c>
      <c r="D64" s="71">
        <v>7</v>
      </c>
      <c r="E64" s="72">
        <v>10</v>
      </c>
      <c r="F64" s="70"/>
      <c r="G64" s="70" t="s">
        <v>466</v>
      </c>
      <c r="H64" s="70" t="s">
        <v>231</v>
      </c>
      <c r="I64" s="70" t="s">
        <v>490</v>
      </c>
      <c r="J64" s="71">
        <v>5.5</v>
      </c>
      <c r="K64" s="72">
        <v>5.5</v>
      </c>
    </row>
    <row r="65" spans="1:11" ht="15.75" x14ac:dyDescent="0.25">
      <c r="A65" s="70" t="s">
        <v>477</v>
      </c>
      <c r="B65" s="70" t="s">
        <v>44</v>
      </c>
      <c r="C65" s="70" t="s">
        <v>478</v>
      </c>
      <c r="D65" s="71">
        <v>6.5</v>
      </c>
      <c r="E65" s="72">
        <v>6.5</v>
      </c>
      <c r="F65" s="70"/>
      <c r="G65" s="70" t="s">
        <v>477</v>
      </c>
      <c r="H65" s="70" t="s">
        <v>618</v>
      </c>
      <c r="I65" s="70" t="s">
        <v>481</v>
      </c>
      <c r="J65" s="71">
        <v>6</v>
      </c>
      <c r="K65" s="72">
        <v>6</v>
      </c>
    </row>
    <row r="66" spans="1:11" ht="15.75" x14ac:dyDescent="0.25">
      <c r="A66" s="70" t="s">
        <v>477</v>
      </c>
      <c r="B66" s="70" t="s">
        <v>94</v>
      </c>
      <c r="C66" s="70" t="s">
        <v>509</v>
      </c>
      <c r="D66" s="71">
        <v>6</v>
      </c>
      <c r="E66" s="72">
        <v>6</v>
      </c>
      <c r="F66" s="70"/>
      <c r="G66" s="70" t="s">
        <v>477</v>
      </c>
      <c r="H66" s="70" t="s">
        <v>22</v>
      </c>
      <c r="I66" s="70" t="s">
        <v>490</v>
      </c>
      <c r="J66" s="71">
        <v>4.5</v>
      </c>
      <c r="K66" s="72">
        <v>4.5</v>
      </c>
    </row>
    <row r="67" spans="1:11" ht="15.75" x14ac:dyDescent="0.25">
      <c r="A67" s="70" t="s">
        <v>477</v>
      </c>
      <c r="B67" s="70" t="s">
        <v>737</v>
      </c>
      <c r="C67" s="70" t="s">
        <v>471</v>
      </c>
      <c r="D67" s="71">
        <v>6.5</v>
      </c>
      <c r="E67" s="72">
        <v>6.5</v>
      </c>
      <c r="F67" s="70"/>
      <c r="G67" s="70" t="s">
        <v>477</v>
      </c>
      <c r="H67" s="70" t="s">
        <v>68</v>
      </c>
      <c r="I67" s="70" t="s">
        <v>459</v>
      </c>
      <c r="J67" s="71">
        <v>6.5</v>
      </c>
      <c r="K67" s="72">
        <v>9.5</v>
      </c>
    </row>
    <row r="68" spans="1:11" ht="15.75" x14ac:dyDescent="0.25">
      <c r="A68" s="275" t="s">
        <v>482</v>
      </c>
      <c r="B68" s="276"/>
      <c r="C68" s="276"/>
      <c r="D68" s="277"/>
      <c r="E68" s="278"/>
      <c r="F68" s="70"/>
      <c r="G68" s="275" t="s">
        <v>482</v>
      </c>
      <c r="H68" s="276"/>
      <c r="I68" s="276"/>
      <c r="J68" s="277"/>
      <c r="K68" s="278"/>
    </row>
    <row r="69" spans="1:11" ht="15.75" x14ac:dyDescent="0.25">
      <c r="A69" s="75" t="s">
        <v>477</v>
      </c>
      <c r="B69" s="75" t="s">
        <v>736</v>
      </c>
      <c r="C69" s="75" t="s">
        <v>473</v>
      </c>
      <c r="D69" s="76">
        <v>7</v>
      </c>
      <c r="E69" s="76">
        <v>10</v>
      </c>
      <c r="F69" s="70"/>
      <c r="G69" s="70" t="s">
        <v>466</v>
      </c>
      <c r="H69" s="70" t="s">
        <v>616</v>
      </c>
      <c r="I69" s="70" t="s">
        <v>490</v>
      </c>
      <c r="J69" s="71">
        <v>6</v>
      </c>
      <c r="K69" s="72">
        <v>6</v>
      </c>
    </row>
    <row r="70" spans="1:11" ht="15.75" x14ac:dyDescent="0.25">
      <c r="A70" s="75" t="s">
        <v>477</v>
      </c>
      <c r="B70" s="75" t="s">
        <v>802</v>
      </c>
      <c r="C70" s="75" t="s">
        <v>471</v>
      </c>
      <c r="D70" s="76" t="s">
        <v>453</v>
      </c>
      <c r="E70" s="76" t="s">
        <v>453</v>
      </c>
      <c r="F70" s="70"/>
      <c r="G70" s="75" t="s">
        <v>466</v>
      </c>
      <c r="H70" s="75" t="s">
        <v>134</v>
      </c>
      <c r="I70" s="75" t="s">
        <v>674</v>
      </c>
      <c r="J70" s="76" t="s">
        <v>453</v>
      </c>
      <c r="K70" s="76" t="s">
        <v>453</v>
      </c>
    </row>
    <row r="71" spans="1:11" ht="15.75" x14ac:dyDescent="0.25">
      <c r="A71" s="70" t="s">
        <v>466</v>
      </c>
      <c r="B71" s="70" t="s">
        <v>292</v>
      </c>
      <c r="C71" s="70" t="s">
        <v>478</v>
      </c>
      <c r="D71" s="71">
        <v>7</v>
      </c>
      <c r="E71" s="72">
        <v>10</v>
      </c>
      <c r="F71" s="70"/>
      <c r="G71" s="75" t="s">
        <v>466</v>
      </c>
      <c r="H71" s="75" t="s">
        <v>135</v>
      </c>
      <c r="I71" s="75" t="s">
        <v>473</v>
      </c>
      <c r="J71" s="76">
        <v>5.5</v>
      </c>
      <c r="K71" s="76">
        <v>5.5</v>
      </c>
    </row>
    <row r="72" spans="1:11" ht="15.75" x14ac:dyDescent="0.25">
      <c r="A72" s="75" t="s">
        <v>466</v>
      </c>
      <c r="B72" s="75" t="s">
        <v>517</v>
      </c>
      <c r="C72" s="75" t="s">
        <v>508</v>
      </c>
      <c r="D72" s="76">
        <v>5</v>
      </c>
      <c r="E72" s="76">
        <v>4</v>
      </c>
      <c r="F72" s="70"/>
      <c r="G72" s="75" t="s">
        <v>477</v>
      </c>
      <c r="H72" s="75" t="s">
        <v>885</v>
      </c>
      <c r="I72" s="75" t="s">
        <v>468</v>
      </c>
      <c r="J72" s="76" t="s">
        <v>453</v>
      </c>
      <c r="K72" s="76" t="s">
        <v>453</v>
      </c>
    </row>
    <row r="73" spans="1:11" ht="15.75" x14ac:dyDescent="0.25">
      <c r="A73" s="75" t="s">
        <v>454</v>
      </c>
      <c r="B73" s="75" t="s">
        <v>524</v>
      </c>
      <c r="C73" s="75" t="s">
        <v>509</v>
      </c>
      <c r="D73" s="76">
        <v>6.5</v>
      </c>
      <c r="E73" s="76">
        <v>6</v>
      </c>
      <c r="F73" s="70"/>
      <c r="G73" s="75" t="s">
        <v>477</v>
      </c>
      <c r="H73" s="75" t="s">
        <v>205</v>
      </c>
      <c r="I73" s="75" t="s">
        <v>495</v>
      </c>
      <c r="J73" s="76">
        <v>6</v>
      </c>
      <c r="K73" s="76">
        <v>6</v>
      </c>
    </row>
    <row r="74" spans="1:11" ht="15.75" x14ac:dyDescent="0.25">
      <c r="A74" s="75" t="s">
        <v>454</v>
      </c>
      <c r="B74" s="75" t="s">
        <v>903</v>
      </c>
      <c r="C74" s="75" t="s">
        <v>506</v>
      </c>
      <c r="D74" s="76" t="s">
        <v>453</v>
      </c>
      <c r="E74" s="76" t="s">
        <v>453</v>
      </c>
      <c r="F74" s="70"/>
      <c r="G74" s="75" t="s">
        <v>477</v>
      </c>
      <c r="H74" s="75" t="s">
        <v>769</v>
      </c>
      <c r="I74" s="75" t="s">
        <v>494</v>
      </c>
      <c r="J74" s="76">
        <v>5.5</v>
      </c>
      <c r="K74" s="76">
        <v>5.5</v>
      </c>
    </row>
    <row r="75" spans="1:11" ht="15.75" x14ac:dyDescent="0.25">
      <c r="A75" s="75" t="s">
        <v>331</v>
      </c>
      <c r="B75" s="75" t="s">
        <v>507</v>
      </c>
      <c r="C75" s="75" t="s">
        <v>465</v>
      </c>
      <c r="D75" s="76" t="s">
        <v>453</v>
      </c>
      <c r="E75" s="76" t="s">
        <v>453</v>
      </c>
      <c r="F75" s="70"/>
      <c r="G75" s="75" t="s">
        <v>331</v>
      </c>
      <c r="H75" s="75" t="s">
        <v>630</v>
      </c>
      <c r="I75" s="75" t="s">
        <v>602</v>
      </c>
      <c r="J75" s="76" t="s">
        <v>453</v>
      </c>
      <c r="K75" s="76" t="s">
        <v>453</v>
      </c>
    </row>
    <row r="76" spans="1:11" ht="15.75" x14ac:dyDescent="0.25">
      <c r="A76" s="267" t="s">
        <v>498</v>
      </c>
      <c r="B76" s="267"/>
      <c r="C76" s="267"/>
      <c r="D76" s="268"/>
      <c r="E76" s="77">
        <v>3</v>
      </c>
      <c r="F76" s="70"/>
      <c r="G76" s="267" t="s">
        <v>500</v>
      </c>
      <c r="H76" s="267"/>
      <c r="I76" s="267"/>
      <c r="J76" s="268"/>
      <c r="K76" s="77">
        <v>-1.5</v>
      </c>
    </row>
    <row r="77" spans="1:11" ht="15.75" x14ac:dyDescent="0.25">
      <c r="A77" s="267" t="s">
        <v>500</v>
      </c>
      <c r="B77" s="267"/>
      <c r="C77" s="267"/>
      <c r="D77" s="268"/>
      <c r="E77" s="77">
        <v>1.5</v>
      </c>
      <c r="F77" s="70"/>
      <c r="G77" s="269" t="s">
        <v>499</v>
      </c>
      <c r="H77" s="270"/>
      <c r="I77" s="270"/>
      <c r="J77" s="271"/>
      <c r="K77" s="269"/>
    </row>
    <row r="78" spans="1:11" ht="15.75" x14ac:dyDescent="0.25">
      <c r="A78" s="269" t="s">
        <v>938</v>
      </c>
      <c r="B78" s="270"/>
      <c r="C78" s="270"/>
      <c r="D78" s="271"/>
      <c r="E78" s="269"/>
      <c r="F78" s="70"/>
      <c r="G78" s="272" t="s">
        <v>939</v>
      </c>
      <c r="H78" s="272"/>
      <c r="I78" s="272"/>
      <c r="J78" s="273"/>
      <c r="K78" s="274"/>
    </row>
    <row r="79" spans="1:11" ht="15.75" x14ac:dyDescent="0.25">
      <c r="A79" s="272" t="s">
        <v>940</v>
      </c>
      <c r="B79" s="272"/>
      <c r="C79" s="272"/>
      <c r="D79" s="273"/>
      <c r="E79" s="274"/>
      <c r="F79" s="70"/>
      <c r="G79" s="70"/>
      <c r="H79" s="70"/>
      <c r="I79" s="70"/>
      <c r="J79" s="70"/>
      <c r="K79" s="70"/>
    </row>
    <row r="81" spans="1:11" ht="15.75" x14ac:dyDescent="0.25">
      <c r="A81" s="279" t="s">
        <v>583</v>
      </c>
      <c r="B81" s="280"/>
      <c r="C81" s="280"/>
      <c r="D81" s="281"/>
      <c r="E81" s="282"/>
      <c r="F81" s="73" t="s">
        <v>369</v>
      </c>
      <c r="G81" s="283" t="s">
        <v>530</v>
      </c>
      <c r="H81" s="280"/>
      <c r="I81" s="280"/>
      <c r="J81" s="281"/>
      <c r="K81" s="282"/>
    </row>
    <row r="82" spans="1:11" ht="15.75" x14ac:dyDescent="0.25">
      <c r="A82" s="284" t="s">
        <v>941</v>
      </c>
      <c r="B82" s="285"/>
      <c r="C82" s="285"/>
      <c r="D82" s="286"/>
      <c r="E82" s="282"/>
      <c r="F82" s="74" t="s">
        <v>448</v>
      </c>
      <c r="G82" s="287" t="s">
        <v>680</v>
      </c>
      <c r="H82" s="285"/>
      <c r="I82" s="285"/>
      <c r="J82" s="286"/>
      <c r="K82" s="282"/>
    </row>
    <row r="83" spans="1:11" ht="15.75" x14ac:dyDescent="0.25">
      <c r="A83" s="70" t="s">
        <v>331</v>
      </c>
      <c r="B83" s="70" t="s">
        <v>591</v>
      </c>
      <c r="C83" s="70" t="s">
        <v>475</v>
      </c>
      <c r="D83" s="71">
        <v>6</v>
      </c>
      <c r="E83" s="72">
        <v>7</v>
      </c>
      <c r="F83" s="70"/>
      <c r="G83" s="70" t="s">
        <v>331</v>
      </c>
      <c r="H83" s="70" t="s">
        <v>534</v>
      </c>
      <c r="I83" s="70" t="s">
        <v>459</v>
      </c>
      <c r="J83" s="71">
        <v>6</v>
      </c>
      <c r="K83" s="72">
        <v>5</v>
      </c>
    </row>
    <row r="84" spans="1:11" ht="15.75" x14ac:dyDescent="0.25">
      <c r="A84" s="70" t="s">
        <v>454</v>
      </c>
      <c r="B84" s="70" t="s">
        <v>752</v>
      </c>
      <c r="C84" s="70" t="s">
        <v>468</v>
      </c>
      <c r="D84" s="71">
        <v>6.5</v>
      </c>
      <c r="E84" s="72">
        <v>6.5</v>
      </c>
      <c r="F84" s="70"/>
      <c r="G84" s="75" t="s">
        <v>454</v>
      </c>
      <c r="H84" s="75" t="s">
        <v>826</v>
      </c>
      <c r="I84" s="75" t="s">
        <v>567</v>
      </c>
      <c r="J84" s="76" t="s">
        <v>453</v>
      </c>
      <c r="K84" s="76" t="s">
        <v>453</v>
      </c>
    </row>
    <row r="85" spans="1:11" ht="15.75" x14ac:dyDescent="0.25">
      <c r="A85" s="70" t="s">
        <v>454</v>
      </c>
      <c r="B85" s="70" t="s">
        <v>308</v>
      </c>
      <c r="C85" s="70" t="s">
        <v>457</v>
      </c>
      <c r="D85" s="71">
        <v>6</v>
      </c>
      <c r="E85" s="72">
        <v>5.5</v>
      </c>
      <c r="F85" s="70"/>
      <c r="G85" s="70" t="s">
        <v>454</v>
      </c>
      <c r="H85" s="70" t="s">
        <v>549</v>
      </c>
      <c r="I85" s="70" t="s">
        <v>461</v>
      </c>
      <c r="J85" s="71">
        <v>6</v>
      </c>
      <c r="K85" s="72">
        <v>6</v>
      </c>
    </row>
    <row r="86" spans="1:11" ht="15.75" x14ac:dyDescent="0.25">
      <c r="A86" s="70" t="s">
        <v>454</v>
      </c>
      <c r="B86" s="70" t="s">
        <v>588</v>
      </c>
      <c r="C86" s="70" t="s">
        <v>456</v>
      </c>
      <c r="D86" s="71">
        <v>6.5</v>
      </c>
      <c r="E86" s="72">
        <v>6.5</v>
      </c>
      <c r="F86" s="70"/>
      <c r="G86" s="70" t="s">
        <v>454</v>
      </c>
      <c r="H86" s="70" t="s">
        <v>548</v>
      </c>
      <c r="I86" s="70" t="s">
        <v>511</v>
      </c>
      <c r="J86" s="71">
        <v>5</v>
      </c>
      <c r="K86" s="72">
        <v>5</v>
      </c>
    </row>
    <row r="87" spans="1:11" ht="15.75" x14ac:dyDescent="0.25">
      <c r="A87" s="70" t="s">
        <v>454</v>
      </c>
      <c r="B87" s="70" t="s">
        <v>200</v>
      </c>
      <c r="C87" s="70" t="s">
        <v>479</v>
      </c>
      <c r="D87" s="71">
        <v>6</v>
      </c>
      <c r="E87" s="72">
        <v>6</v>
      </c>
      <c r="F87" s="70"/>
      <c r="G87" s="70" t="s">
        <v>466</v>
      </c>
      <c r="H87" s="70" t="s">
        <v>182</v>
      </c>
      <c r="I87" s="70" t="s">
        <v>456</v>
      </c>
      <c r="J87" s="71">
        <v>6</v>
      </c>
      <c r="K87" s="72">
        <v>6</v>
      </c>
    </row>
    <row r="88" spans="1:11" ht="15.75" x14ac:dyDescent="0.25">
      <c r="A88" s="70" t="s">
        <v>466</v>
      </c>
      <c r="B88" s="70" t="s">
        <v>85</v>
      </c>
      <c r="C88" s="70" t="s">
        <v>508</v>
      </c>
      <c r="D88" s="71">
        <v>6.5</v>
      </c>
      <c r="E88" s="72">
        <v>9.5</v>
      </c>
      <c r="F88" s="70"/>
      <c r="G88" s="70" t="s">
        <v>466</v>
      </c>
      <c r="H88" s="70" t="s">
        <v>99</v>
      </c>
      <c r="I88" s="70" t="s">
        <v>509</v>
      </c>
      <c r="J88" s="71">
        <v>6</v>
      </c>
      <c r="K88" s="72">
        <v>6</v>
      </c>
    </row>
    <row r="89" spans="1:11" ht="15.75" x14ac:dyDescent="0.25">
      <c r="A89" s="75" t="s">
        <v>466</v>
      </c>
      <c r="B89" s="75" t="s">
        <v>598</v>
      </c>
      <c r="C89" s="75" t="s">
        <v>450</v>
      </c>
      <c r="D89" s="76" t="s">
        <v>453</v>
      </c>
      <c r="E89" s="76" t="s">
        <v>453</v>
      </c>
      <c r="F89" s="70"/>
      <c r="G89" s="70" t="s">
        <v>466</v>
      </c>
      <c r="H89" s="70" t="s">
        <v>98</v>
      </c>
      <c r="I89" s="70" t="s">
        <v>473</v>
      </c>
      <c r="J89" s="71">
        <v>5.5</v>
      </c>
      <c r="K89" s="72">
        <v>5.5</v>
      </c>
    </row>
    <row r="90" spans="1:11" ht="15.75" x14ac:dyDescent="0.25">
      <c r="A90" s="70" t="s">
        <v>466</v>
      </c>
      <c r="B90" s="70" t="s">
        <v>52</v>
      </c>
      <c r="C90" s="70" t="s">
        <v>463</v>
      </c>
      <c r="D90" s="71">
        <v>6</v>
      </c>
      <c r="E90" s="72">
        <v>6</v>
      </c>
      <c r="F90" s="70"/>
      <c r="G90" s="70" t="s">
        <v>466</v>
      </c>
      <c r="H90" s="70" t="s">
        <v>222</v>
      </c>
      <c r="I90" s="70" t="s">
        <v>461</v>
      </c>
      <c r="J90" s="71">
        <v>5.5</v>
      </c>
      <c r="K90" s="72">
        <v>5.5</v>
      </c>
    </row>
    <row r="91" spans="1:11" ht="15.75" x14ac:dyDescent="0.25">
      <c r="A91" s="70" t="s">
        <v>477</v>
      </c>
      <c r="B91" s="70" t="s">
        <v>53</v>
      </c>
      <c r="C91" s="70" t="s">
        <v>459</v>
      </c>
      <c r="D91" s="71">
        <v>5.5</v>
      </c>
      <c r="E91" s="72">
        <v>5.5</v>
      </c>
      <c r="F91" s="70"/>
      <c r="G91" s="70" t="s">
        <v>466</v>
      </c>
      <c r="H91" s="70" t="s">
        <v>153</v>
      </c>
      <c r="I91" s="70" t="s">
        <v>456</v>
      </c>
      <c r="J91" s="71">
        <v>6</v>
      </c>
      <c r="K91" s="72">
        <v>6</v>
      </c>
    </row>
    <row r="92" spans="1:11" ht="15.75" x14ac:dyDescent="0.25">
      <c r="A92" s="70" t="s">
        <v>477</v>
      </c>
      <c r="B92" s="70" t="s">
        <v>54</v>
      </c>
      <c r="C92" s="70" t="s">
        <v>475</v>
      </c>
      <c r="D92" s="71">
        <v>6.5</v>
      </c>
      <c r="E92" s="72">
        <v>6.5</v>
      </c>
      <c r="F92" s="70"/>
      <c r="G92" s="70" t="s">
        <v>477</v>
      </c>
      <c r="H92" s="70" t="s">
        <v>230</v>
      </c>
      <c r="I92" s="70" t="s">
        <v>511</v>
      </c>
      <c r="J92" s="71">
        <v>6</v>
      </c>
      <c r="K92" s="72">
        <v>6</v>
      </c>
    </row>
    <row r="93" spans="1:11" ht="15.75" x14ac:dyDescent="0.25">
      <c r="A93" s="70" t="s">
        <v>477</v>
      </c>
      <c r="B93" s="70" t="s">
        <v>708</v>
      </c>
      <c r="C93" s="70" t="s">
        <v>509</v>
      </c>
      <c r="D93" s="71">
        <v>6</v>
      </c>
      <c r="E93" s="72">
        <v>6</v>
      </c>
      <c r="F93" s="70"/>
      <c r="G93" s="70" t="s">
        <v>477</v>
      </c>
      <c r="H93" s="70" t="s">
        <v>82</v>
      </c>
      <c r="I93" s="70" t="s">
        <v>511</v>
      </c>
      <c r="J93" s="71">
        <v>5.5</v>
      </c>
      <c r="K93" s="72">
        <v>5</v>
      </c>
    </row>
    <row r="94" spans="1:11" ht="15.75" x14ac:dyDescent="0.25">
      <c r="A94" s="275" t="s">
        <v>482</v>
      </c>
      <c r="B94" s="276"/>
      <c r="C94" s="276"/>
      <c r="D94" s="277"/>
      <c r="E94" s="278"/>
      <c r="F94" s="70"/>
      <c r="G94" s="275" t="s">
        <v>482</v>
      </c>
      <c r="H94" s="276"/>
      <c r="I94" s="276"/>
      <c r="J94" s="277"/>
      <c r="K94" s="278"/>
    </row>
    <row r="95" spans="1:11" ht="15.75" x14ac:dyDescent="0.25">
      <c r="A95" s="75" t="s">
        <v>331</v>
      </c>
      <c r="B95" s="75" t="s">
        <v>912</v>
      </c>
      <c r="C95" s="75" t="s">
        <v>567</v>
      </c>
      <c r="D95" s="76" t="s">
        <v>453</v>
      </c>
      <c r="E95" s="76" t="s">
        <v>453</v>
      </c>
      <c r="F95" s="70"/>
      <c r="G95" s="75" t="s">
        <v>331</v>
      </c>
      <c r="H95" s="75" t="s">
        <v>831</v>
      </c>
      <c r="I95" s="75" t="s">
        <v>539</v>
      </c>
      <c r="J95" s="76" t="s">
        <v>453</v>
      </c>
      <c r="K95" s="76" t="s">
        <v>453</v>
      </c>
    </row>
    <row r="96" spans="1:11" ht="15.75" x14ac:dyDescent="0.25">
      <c r="A96" s="70" t="s">
        <v>477</v>
      </c>
      <c r="B96" s="70" t="s">
        <v>801</v>
      </c>
      <c r="C96" s="70" t="s">
        <v>473</v>
      </c>
      <c r="D96" s="71">
        <v>5.5</v>
      </c>
      <c r="E96" s="72">
        <v>5.5</v>
      </c>
      <c r="F96" s="70"/>
      <c r="G96" s="75" t="s">
        <v>477</v>
      </c>
      <c r="H96" s="75" t="s">
        <v>884</v>
      </c>
      <c r="I96" s="75" t="s">
        <v>570</v>
      </c>
      <c r="J96" s="76" t="s">
        <v>453</v>
      </c>
      <c r="K96" s="76" t="s">
        <v>453</v>
      </c>
    </row>
    <row r="97" spans="1:11" ht="15.75" x14ac:dyDescent="0.25">
      <c r="A97" s="75" t="s">
        <v>466</v>
      </c>
      <c r="B97" s="75" t="s">
        <v>799</v>
      </c>
      <c r="C97" s="75" t="s">
        <v>567</v>
      </c>
      <c r="D97" s="76" t="s">
        <v>453</v>
      </c>
      <c r="E97" s="76" t="s">
        <v>453</v>
      </c>
      <c r="F97" s="70"/>
      <c r="G97" s="75" t="s">
        <v>466</v>
      </c>
      <c r="H97" s="75" t="s">
        <v>542</v>
      </c>
      <c r="I97" s="75" t="s">
        <v>511</v>
      </c>
      <c r="J97" s="76">
        <v>5.5</v>
      </c>
      <c r="K97" s="76">
        <v>5.5</v>
      </c>
    </row>
    <row r="98" spans="1:11" ht="15.75" x14ac:dyDescent="0.25">
      <c r="A98" s="75" t="s">
        <v>466</v>
      </c>
      <c r="B98" s="75" t="s">
        <v>804</v>
      </c>
      <c r="C98" s="75" t="s">
        <v>508</v>
      </c>
      <c r="D98" s="76">
        <v>6</v>
      </c>
      <c r="E98" s="76">
        <v>6</v>
      </c>
      <c r="F98" s="70"/>
      <c r="G98" s="75" t="s">
        <v>466</v>
      </c>
      <c r="H98" s="75" t="s">
        <v>544</v>
      </c>
      <c r="I98" s="75" t="s">
        <v>511</v>
      </c>
      <c r="J98" s="76">
        <v>5.5</v>
      </c>
      <c r="K98" s="76">
        <v>5.5</v>
      </c>
    </row>
    <row r="99" spans="1:11" ht="15.75" x14ac:dyDescent="0.25">
      <c r="A99" s="75" t="s">
        <v>454</v>
      </c>
      <c r="B99" s="75" t="s">
        <v>574</v>
      </c>
      <c r="C99" s="75" t="s">
        <v>473</v>
      </c>
      <c r="D99" s="76">
        <v>5.5</v>
      </c>
      <c r="E99" s="76">
        <v>5.5</v>
      </c>
      <c r="F99" s="70"/>
      <c r="G99" s="75" t="s">
        <v>454</v>
      </c>
      <c r="H99" s="75" t="s">
        <v>835</v>
      </c>
      <c r="I99" s="75" t="s">
        <v>461</v>
      </c>
      <c r="J99" s="76" t="s">
        <v>453</v>
      </c>
      <c r="K99" s="76" t="s">
        <v>453</v>
      </c>
    </row>
    <row r="100" spans="1:11" ht="15.75" x14ac:dyDescent="0.25">
      <c r="A100" s="75" t="s">
        <v>454</v>
      </c>
      <c r="B100" s="75" t="s">
        <v>304</v>
      </c>
      <c r="C100" s="75" t="s">
        <v>508</v>
      </c>
      <c r="D100" s="76">
        <v>5.5</v>
      </c>
      <c r="E100" s="76">
        <v>5.5</v>
      </c>
      <c r="F100" s="70"/>
      <c r="G100" s="70" t="s">
        <v>454</v>
      </c>
      <c r="H100" s="70" t="s">
        <v>827</v>
      </c>
      <c r="I100" s="70" t="s">
        <v>509</v>
      </c>
      <c r="J100" s="71">
        <v>6</v>
      </c>
      <c r="K100" s="72">
        <v>6</v>
      </c>
    </row>
    <row r="101" spans="1:11" ht="15.75" x14ac:dyDescent="0.25">
      <c r="A101" s="75" t="s">
        <v>454</v>
      </c>
      <c r="B101" s="75" t="s">
        <v>786</v>
      </c>
      <c r="C101" s="75" t="s">
        <v>601</v>
      </c>
      <c r="D101" s="76" t="s">
        <v>453</v>
      </c>
      <c r="E101" s="76" t="s">
        <v>453</v>
      </c>
      <c r="F101" s="70"/>
      <c r="G101" s="75" t="s">
        <v>477</v>
      </c>
      <c r="H101" s="75" t="s">
        <v>541</v>
      </c>
      <c r="I101" s="75" t="s">
        <v>495</v>
      </c>
      <c r="J101" s="76">
        <v>6</v>
      </c>
      <c r="K101" s="76">
        <v>6</v>
      </c>
    </row>
    <row r="102" spans="1:11" ht="15.75" x14ac:dyDescent="0.25">
      <c r="A102" s="267" t="s">
        <v>498</v>
      </c>
      <c r="B102" s="267"/>
      <c r="C102" s="267"/>
      <c r="D102" s="268"/>
      <c r="E102" s="77">
        <v>3</v>
      </c>
      <c r="F102" s="70"/>
      <c r="G102" s="269" t="s">
        <v>815</v>
      </c>
      <c r="H102" s="270"/>
      <c r="I102" s="270"/>
      <c r="J102" s="271"/>
      <c r="K102" s="269"/>
    </row>
    <row r="103" spans="1:11" ht="15.75" x14ac:dyDescent="0.25">
      <c r="A103" s="267" t="s">
        <v>500</v>
      </c>
      <c r="B103" s="267"/>
      <c r="C103" s="267"/>
      <c r="D103" s="268"/>
      <c r="E103" s="77">
        <v>-1.5</v>
      </c>
      <c r="F103" s="70"/>
      <c r="G103" s="272" t="s">
        <v>942</v>
      </c>
      <c r="H103" s="272"/>
      <c r="I103" s="272"/>
      <c r="J103" s="273"/>
      <c r="K103" s="274"/>
    </row>
    <row r="104" spans="1:11" ht="15.75" x14ac:dyDescent="0.25">
      <c r="A104" s="269" t="s">
        <v>721</v>
      </c>
      <c r="B104" s="270"/>
      <c r="C104" s="270"/>
      <c r="D104" s="271"/>
      <c r="E104" s="269"/>
      <c r="F104" s="70"/>
      <c r="G104" s="70"/>
      <c r="H104" s="70"/>
      <c r="I104" s="70"/>
      <c r="J104" s="70"/>
      <c r="K104" s="70"/>
    </row>
    <row r="105" spans="1:11" ht="15.75" x14ac:dyDescent="0.25">
      <c r="A105" s="272" t="s">
        <v>943</v>
      </c>
      <c r="B105" s="272"/>
      <c r="C105" s="272"/>
      <c r="D105" s="273"/>
      <c r="E105" s="274"/>
      <c r="F105" s="70"/>
      <c r="G105" s="70"/>
      <c r="H105" s="70"/>
      <c r="I105" s="70"/>
      <c r="J105" s="70"/>
      <c r="K105" s="70"/>
    </row>
    <row r="107" spans="1:11" ht="15.75" x14ac:dyDescent="0.25">
      <c r="A107" s="279" t="s">
        <v>657</v>
      </c>
      <c r="B107" s="280"/>
      <c r="C107" s="280"/>
      <c r="D107" s="281"/>
      <c r="E107" s="282"/>
      <c r="F107" s="73" t="s">
        <v>368</v>
      </c>
      <c r="G107" s="283" t="s">
        <v>555</v>
      </c>
      <c r="H107" s="280"/>
      <c r="I107" s="280"/>
      <c r="J107" s="281"/>
      <c r="K107" s="282"/>
    </row>
    <row r="108" spans="1:11" ht="15.75" x14ac:dyDescent="0.25">
      <c r="A108" s="284" t="s">
        <v>447</v>
      </c>
      <c r="B108" s="285"/>
      <c r="C108" s="285"/>
      <c r="D108" s="286"/>
      <c r="E108" s="282"/>
      <c r="F108" s="74" t="s">
        <v>448</v>
      </c>
      <c r="G108" s="287" t="s">
        <v>447</v>
      </c>
      <c r="H108" s="285"/>
      <c r="I108" s="285"/>
      <c r="J108" s="286"/>
      <c r="K108" s="282"/>
    </row>
    <row r="109" spans="1:11" ht="15.75" x14ac:dyDescent="0.25">
      <c r="A109" s="70" t="s">
        <v>331</v>
      </c>
      <c r="B109" s="70" t="s">
        <v>659</v>
      </c>
      <c r="C109" s="70" t="s">
        <v>463</v>
      </c>
      <c r="D109" s="71">
        <v>6</v>
      </c>
      <c r="E109" s="72">
        <v>4</v>
      </c>
      <c r="F109" s="70"/>
      <c r="G109" s="70" t="s">
        <v>331</v>
      </c>
      <c r="H109" s="70" t="s">
        <v>558</v>
      </c>
      <c r="I109" s="70" t="s">
        <v>490</v>
      </c>
      <c r="J109" s="71">
        <v>6</v>
      </c>
      <c r="K109" s="72">
        <v>4</v>
      </c>
    </row>
    <row r="110" spans="1:11" ht="15.75" x14ac:dyDescent="0.25">
      <c r="A110" s="75" t="s">
        <v>454</v>
      </c>
      <c r="B110" s="75" t="s">
        <v>132</v>
      </c>
      <c r="C110" s="75" t="s">
        <v>450</v>
      </c>
      <c r="D110" s="76" t="s">
        <v>453</v>
      </c>
      <c r="E110" s="76" t="s">
        <v>453</v>
      </c>
      <c r="F110" s="70"/>
      <c r="G110" s="70" t="s">
        <v>454</v>
      </c>
      <c r="H110" s="70" t="s">
        <v>61</v>
      </c>
      <c r="I110" s="70" t="s">
        <v>450</v>
      </c>
      <c r="J110" s="71">
        <v>5.5</v>
      </c>
      <c r="K110" s="72">
        <v>5</v>
      </c>
    </row>
    <row r="111" spans="1:11" ht="15.75" x14ac:dyDescent="0.25">
      <c r="A111" s="70" t="s">
        <v>454</v>
      </c>
      <c r="B111" s="70" t="s">
        <v>250</v>
      </c>
      <c r="C111" s="70" t="s">
        <v>457</v>
      </c>
      <c r="D111" s="71">
        <v>6</v>
      </c>
      <c r="E111" s="72">
        <v>5.5</v>
      </c>
      <c r="F111" s="70"/>
      <c r="G111" s="70" t="s">
        <v>454</v>
      </c>
      <c r="H111" s="70" t="s">
        <v>146</v>
      </c>
      <c r="I111" s="70" t="s">
        <v>463</v>
      </c>
      <c r="J111" s="71">
        <v>5</v>
      </c>
      <c r="K111" s="72">
        <v>5</v>
      </c>
    </row>
    <row r="112" spans="1:11" ht="15.75" x14ac:dyDescent="0.25">
      <c r="A112" s="70" t="s">
        <v>454</v>
      </c>
      <c r="B112" s="70" t="s">
        <v>662</v>
      </c>
      <c r="C112" s="70" t="s">
        <v>468</v>
      </c>
      <c r="D112" s="71">
        <v>6.5</v>
      </c>
      <c r="E112" s="72">
        <v>6</v>
      </c>
      <c r="F112" s="70"/>
      <c r="G112" s="70" t="s">
        <v>454</v>
      </c>
      <c r="H112" s="70" t="s">
        <v>105</v>
      </c>
      <c r="I112" s="70" t="s">
        <v>495</v>
      </c>
      <c r="J112" s="71">
        <v>6.5</v>
      </c>
      <c r="K112" s="72">
        <v>7.5</v>
      </c>
    </row>
    <row r="113" spans="1:11" ht="15.75" x14ac:dyDescent="0.25">
      <c r="A113" s="70" t="s">
        <v>466</v>
      </c>
      <c r="B113" s="70" t="s">
        <v>291</v>
      </c>
      <c r="C113" s="70" t="s">
        <v>495</v>
      </c>
      <c r="D113" s="71">
        <v>6.5</v>
      </c>
      <c r="E113" s="72">
        <v>6.5</v>
      </c>
      <c r="F113" s="70"/>
      <c r="G113" s="75" t="s">
        <v>466</v>
      </c>
      <c r="H113" s="75" t="s">
        <v>203</v>
      </c>
      <c r="I113" s="75" t="s">
        <v>496</v>
      </c>
      <c r="J113" s="76" t="s">
        <v>453</v>
      </c>
      <c r="K113" s="76" t="s">
        <v>453</v>
      </c>
    </row>
    <row r="114" spans="1:11" ht="15.75" x14ac:dyDescent="0.25">
      <c r="A114" s="70" t="s">
        <v>466</v>
      </c>
      <c r="B114" s="70" t="s">
        <v>107</v>
      </c>
      <c r="C114" s="70" t="s">
        <v>459</v>
      </c>
      <c r="D114" s="71">
        <v>5.5</v>
      </c>
      <c r="E114" s="72">
        <v>5.5</v>
      </c>
      <c r="F114" s="70"/>
      <c r="G114" s="70" t="s">
        <v>466</v>
      </c>
      <c r="H114" s="70" t="s">
        <v>104</v>
      </c>
      <c r="I114" s="70" t="s">
        <v>459</v>
      </c>
      <c r="J114" s="71">
        <v>6</v>
      </c>
      <c r="K114" s="72">
        <v>6</v>
      </c>
    </row>
    <row r="115" spans="1:11" ht="15.75" x14ac:dyDescent="0.25">
      <c r="A115" s="70" t="s">
        <v>466</v>
      </c>
      <c r="B115" s="70" t="s">
        <v>55</v>
      </c>
      <c r="C115" s="70" t="s">
        <v>471</v>
      </c>
      <c r="D115" s="71">
        <v>7</v>
      </c>
      <c r="E115" s="72">
        <v>10</v>
      </c>
      <c r="F115" s="70"/>
      <c r="G115" s="70" t="s">
        <v>466</v>
      </c>
      <c r="H115" s="70" t="s">
        <v>60</v>
      </c>
      <c r="I115" s="70" t="s">
        <v>486</v>
      </c>
      <c r="J115" s="71">
        <v>7</v>
      </c>
      <c r="K115" s="72">
        <v>9.5</v>
      </c>
    </row>
    <row r="116" spans="1:11" ht="15.75" x14ac:dyDescent="0.25">
      <c r="A116" s="70" t="s">
        <v>466</v>
      </c>
      <c r="B116" s="70" t="s">
        <v>891</v>
      </c>
      <c r="C116" s="70" t="s">
        <v>457</v>
      </c>
      <c r="D116" s="71">
        <v>5.5</v>
      </c>
      <c r="E116" s="72">
        <v>5.5</v>
      </c>
      <c r="F116" s="70"/>
      <c r="G116" s="70" t="s">
        <v>466</v>
      </c>
      <c r="H116" s="70" t="s">
        <v>242</v>
      </c>
      <c r="I116" s="70" t="s">
        <v>511</v>
      </c>
      <c r="J116" s="71">
        <v>5</v>
      </c>
      <c r="K116" s="72">
        <v>5</v>
      </c>
    </row>
    <row r="117" spans="1:11" ht="15.75" x14ac:dyDescent="0.25">
      <c r="A117" s="70" t="s">
        <v>477</v>
      </c>
      <c r="B117" s="70" t="s">
        <v>25</v>
      </c>
      <c r="C117" s="70" t="s">
        <v>459</v>
      </c>
      <c r="D117" s="71">
        <v>7.5</v>
      </c>
      <c r="E117" s="72">
        <v>10.5</v>
      </c>
      <c r="F117" s="70"/>
      <c r="G117" s="70" t="s">
        <v>477</v>
      </c>
      <c r="H117" s="70" t="s">
        <v>766</v>
      </c>
      <c r="I117" s="70" t="s">
        <v>475</v>
      </c>
      <c r="J117" s="71">
        <v>6</v>
      </c>
      <c r="K117" s="72">
        <v>6</v>
      </c>
    </row>
    <row r="118" spans="1:11" ht="15.75" x14ac:dyDescent="0.25">
      <c r="A118" s="70" t="s">
        <v>477</v>
      </c>
      <c r="B118" s="70" t="s">
        <v>117</v>
      </c>
      <c r="C118" s="70" t="s">
        <v>461</v>
      </c>
      <c r="D118" s="71">
        <v>7</v>
      </c>
      <c r="E118" s="72">
        <v>9.5</v>
      </c>
      <c r="F118" s="70"/>
      <c r="G118" s="70" t="s">
        <v>477</v>
      </c>
      <c r="H118" s="70" t="s">
        <v>92</v>
      </c>
      <c r="I118" s="70" t="s">
        <v>508</v>
      </c>
      <c r="J118" s="71">
        <v>6</v>
      </c>
      <c r="K118" s="72">
        <v>6</v>
      </c>
    </row>
    <row r="119" spans="1:11" ht="15.75" x14ac:dyDescent="0.25">
      <c r="A119" s="70" t="s">
        <v>477</v>
      </c>
      <c r="B119" s="70" t="s">
        <v>108</v>
      </c>
      <c r="C119" s="70" t="s">
        <v>490</v>
      </c>
      <c r="D119" s="71">
        <v>6</v>
      </c>
      <c r="E119" s="72">
        <v>6</v>
      </c>
      <c r="F119" s="70"/>
      <c r="G119" s="70" t="s">
        <v>477</v>
      </c>
      <c r="H119" s="70" t="s">
        <v>59</v>
      </c>
      <c r="I119" s="70" t="s">
        <v>457</v>
      </c>
      <c r="J119" s="71">
        <v>6.5</v>
      </c>
      <c r="K119" s="72">
        <v>9.5</v>
      </c>
    </row>
    <row r="120" spans="1:11" ht="15.75" x14ac:dyDescent="0.25">
      <c r="A120" s="275" t="s">
        <v>482</v>
      </c>
      <c r="B120" s="276"/>
      <c r="C120" s="276"/>
      <c r="D120" s="277"/>
      <c r="E120" s="278"/>
      <c r="F120" s="70"/>
      <c r="G120" s="275" t="s">
        <v>482</v>
      </c>
      <c r="H120" s="276"/>
      <c r="I120" s="276"/>
      <c r="J120" s="277"/>
      <c r="K120" s="278"/>
    </row>
    <row r="121" spans="1:11" ht="15.75" x14ac:dyDescent="0.25">
      <c r="A121" s="75" t="s">
        <v>331</v>
      </c>
      <c r="B121" s="75" t="s">
        <v>665</v>
      </c>
      <c r="C121" s="75" t="s">
        <v>601</v>
      </c>
      <c r="D121" s="76" t="s">
        <v>453</v>
      </c>
      <c r="E121" s="76" t="s">
        <v>453</v>
      </c>
      <c r="F121" s="70"/>
      <c r="G121" s="70" t="s">
        <v>466</v>
      </c>
      <c r="H121" s="70" t="s">
        <v>276</v>
      </c>
      <c r="I121" s="70" t="s">
        <v>450</v>
      </c>
      <c r="J121" s="71">
        <v>6</v>
      </c>
      <c r="K121" s="72">
        <v>6</v>
      </c>
    </row>
    <row r="122" spans="1:11" ht="15.75" x14ac:dyDescent="0.25">
      <c r="A122" s="75" t="s">
        <v>466</v>
      </c>
      <c r="B122" s="75" t="s">
        <v>56</v>
      </c>
      <c r="C122" s="75" t="s">
        <v>459</v>
      </c>
      <c r="D122" s="76">
        <v>6.5</v>
      </c>
      <c r="E122" s="76">
        <v>6.5</v>
      </c>
      <c r="F122" s="70"/>
      <c r="G122" s="75" t="s">
        <v>477</v>
      </c>
      <c r="H122" s="75" t="s">
        <v>818</v>
      </c>
      <c r="I122" s="75" t="s">
        <v>494</v>
      </c>
      <c r="J122" s="76">
        <v>5.5</v>
      </c>
      <c r="K122" s="76">
        <v>5</v>
      </c>
    </row>
    <row r="123" spans="1:11" ht="15.75" x14ac:dyDescent="0.25">
      <c r="A123" s="75" t="s">
        <v>466</v>
      </c>
      <c r="B123" s="75" t="s">
        <v>188</v>
      </c>
      <c r="C123" s="75" t="s">
        <v>539</v>
      </c>
      <c r="D123" s="76" t="s">
        <v>453</v>
      </c>
      <c r="E123" s="76" t="s">
        <v>453</v>
      </c>
      <c r="F123" s="70"/>
      <c r="G123" s="75" t="s">
        <v>454</v>
      </c>
      <c r="H123" s="75" t="s">
        <v>560</v>
      </c>
      <c r="I123" s="75" t="s">
        <v>495</v>
      </c>
      <c r="J123" s="76">
        <v>5.5</v>
      </c>
      <c r="K123" s="76">
        <v>5</v>
      </c>
    </row>
    <row r="124" spans="1:11" ht="15.75" x14ac:dyDescent="0.25">
      <c r="A124" s="70" t="s">
        <v>454</v>
      </c>
      <c r="B124" s="70" t="s">
        <v>149</v>
      </c>
      <c r="C124" s="70" t="s">
        <v>481</v>
      </c>
      <c r="D124" s="71">
        <v>5.5</v>
      </c>
      <c r="E124" s="72">
        <v>5.5</v>
      </c>
      <c r="F124" s="70"/>
      <c r="G124" s="75" t="s">
        <v>454</v>
      </c>
      <c r="H124" s="75" t="s">
        <v>898</v>
      </c>
      <c r="I124" s="75" t="s">
        <v>511</v>
      </c>
      <c r="J124" s="76">
        <v>6</v>
      </c>
      <c r="K124" s="76">
        <v>6</v>
      </c>
    </row>
    <row r="125" spans="1:11" ht="15.75" x14ac:dyDescent="0.25">
      <c r="A125" s="75" t="s">
        <v>454</v>
      </c>
      <c r="B125" s="75" t="s">
        <v>210</v>
      </c>
      <c r="C125" s="75" t="s">
        <v>450</v>
      </c>
      <c r="D125" s="76">
        <v>6</v>
      </c>
      <c r="E125" s="76">
        <v>6</v>
      </c>
      <c r="F125" s="70"/>
      <c r="G125" s="75" t="s">
        <v>466</v>
      </c>
      <c r="H125" s="75" t="s">
        <v>306</v>
      </c>
      <c r="I125" s="75" t="s">
        <v>473</v>
      </c>
      <c r="J125" s="76">
        <v>6</v>
      </c>
      <c r="K125" s="76">
        <v>5.5</v>
      </c>
    </row>
    <row r="126" spans="1:11" ht="15.75" x14ac:dyDescent="0.25">
      <c r="A126" s="75" t="s">
        <v>454</v>
      </c>
      <c r="B126" s="75" t="s">
        <v>813</v>
      </c>
      <c r="C126" s="75" t="s">
        <v>450</v>
      </c>
      <c r="D126" s="76">
        <v>6</v>
      </c>
      <c r="E126" s="76">
        <v>6</v>
      </c>
      <c r="F126" s="70"/>
      <c r="G126" s="75" t="s">
        <v>454</v>
      </c>
      <c r="H126" s="75" t="s">
        <v>671</v>
      </c>
      <c r="I126" s="75" t="s">
        <v>508</v>
      </c>
      <c r="J126" s="76">
        <v>6</v>
      </c>
      <c r="K126" s="76">
        <v>6</v>
      </c>
    </row>
    <row r="127" spans="1:11" ht="15.75" x14ac:dyDescent="0.25">
      <c r="A127" s="75" t="s">
        <v>454</v>
      </c>
      <c r="B127" s="75" t="s">
        <v>672</v>
      </c>
      <c r="C127" s="75" t="s">
        <v>471</v>
      </c>
      <c r="D127" s="76">
        <v>5</v>
      </c>
      <c r="E127" s="76">
        <v>4.5</v>
      </c>
      <c r="F127" s="70"/>
      <c r="G127" s="75" t="s">
        <v>331</v>
      </c>
      <c r="H127" s="75" t="s">
        <v>577</v>
      </c>
      <c r="I127" s="75" t="s">
        <v>578</v>
      </c>
      <c r="J127" s="76" t="s">
        <v>453</v>
      </c>
      <c r="K127" s="76" t="s">
        <v>453</v>
      </c>
    </row>
    <row r="128" spans="1:11" ht="15.75" x14ac:dyDescent="0.25">
      <c r="A128" s="267" t="s">
        <v>498</v>
      </c>
      <c r="B128" s="267"/>
      <c r="C128" s="267"/>
      <c r="D128" s="268"/>
      <c r="E128" s="77">
        <v>3</v>
      </c>
      <c r="F128" s="70"/>
      <c r="G128" s="267" t="s">
        <v>500</v>
      </c>
      <c r="H128" s="267"/>
      <c r="I128" s="267"/>
      <c r="J128" s="268"/>
      <c r="K128" s="77">
        <v>1.5</v>
      </c>
    </row>
    <row r="129" spans="1:11" ht="15.75" x14ac:dyDescent="0.25">
      <c r="A129" s="267" t="s">
        <v>500</v>
      </c>
      <c r="B129" s="267"/>
      <c r="C129" s="267"/>
      <c r="D129" s="268"/>
      <c r="E129" s="77">
        <v>-1.5</v>
      </c>
      <c r="F129" s="70"/>
      <c r="G129" s="269" t="s">
        <v>697</v>
      </c>
      <c r="H129" s="270"/>
      <c r="I129" s="270"/>
      <c r="J129" s="271"/>
      <c r="K129" s="269"/>
    </row>
    <row r="130" spans="1:11" ht="15.75" x14ac:dyDescent="0.25">
      <c r="A130" s="269" t="s">
        <v>725</v>
      </c>
      <c r="B130" s="270"/>
      <c r="C130" s="270"/>
      <c r="D130" s="271"/>
      <c r="E130" s="269"/>
      <c r="F130" s="70"/>
      <c r="G130" s="272" t="s">
        <v>944</v>
      </c>
      <c r="H130" s="272"/>
      <c r="I130" s="272"/>
      <c r="J130" s="273"/>
      <c r="K130" s="274"/>
    </row>
    <row r="131" spans="1:11" ht="15.75" x14ac:dyDescent="0.25">
      <c r="A131" s="272" t="s">
        <v>945</v>
      </c>
      <c r="B131" s="272"/>
      <c r="C131" s="272"/>
      <c r="D131" s="273"/>
      <c r="E131" s="274"/>
      <c r="F131" s="70"/>
      <c r="G131" s="70"/>
      <c r="H131" s="70"/>
      <c r="I131" s="70"/>
      <c r="J131" s="70"/>
      <c r="K131" s="70"/>
    </row>
    <row r="133" spans="1:11" ht="15.75" x14ac:dyDescent="0.25">
      <c r="A133" s="279" t="s">
        <v>10</v>
      </c>
      <c r="B133" s="280"/>
      <c r="C133" s="280"/>
      <c r="D133" s="281"/>
      <c r="E133" s="282"/>
      <c r="F133" s="73" t="s">
        <v>368</v>
      </c>
      <c r="G133" s="283" t="s">
        <v>634</v>
      </c>
      <c r="H133" s="280"/>
      <c r="I133" s="280"/>
      <c r="J133" s="281"/>
      <c r="K133" s="282"/>
    </row>
    <row r="134" spans="1:11" ht="15.75" x14ac:dyDescent="0.25">
      <c r="A134" s="284" t="s">
        <v>693</v>
      </c>
      <c r="B134" s="285"/>
      <c r="C134" s="285"/>
      <c r="D134" s="286"/>
      <c r="E134" s="282"/>
      <c r="F134" s="74" t="s">
        <v>448</v>
      </c>
      <c r="G134" s="287" t="s">
        <v>447</v>
      </c>
      <c r="H134" s="285"/>
      <c r="I134" s="285"/>
      <c r="J134" s="286"/>
      <c r="K134" s="282"/>
    </row>
    <row r="135" spans="1:11" ht="15.75" x14ac:dyDescent="0.25">
      <c r="A135" s="70" t="s">
        <v>331</v>
      </c>
      <c r="B135" s="70" t="s">
        <v>586</v>
      </c>
      <c r="C135" s="70" t="s">
        <v>473</v>
      </c>
      <c r="D135" s="71">
        <v>6.5</v>
      </c>
      <c r="E135" s="72">
        <v>5</v>
      </c>
      <c r="F135" s="70"/>
      <c r="G135" s="70" t="s">
        <v>331</v>
      </c>
      <c r="H135" s="70" t="s">
        <v>642</v>
      </c>
      <c r="I135" s="70" t="s">
        <v>495</v>
      </c>
      <c r="J135" s="71">
        <v>6</v>
      </c>
      <c r="K135" s="72">
        <v>4</v>
      </c>
    </row>
    <row r="136" spans="1:11" ht="15.75" x14ac:dyDescent="0.25">
      <c r="A136" s="70" t="s">
        <v>454</v>
      </c>
      <c r="B136" s="70" t="s">
        <v>91</v>
      </c>
      <c r="C136" s="70" t="s">
        <v>471</v>
      </c>
      <c r="D136" s="71">
        <v>6</v>
      </c>
      <c r="E136" s="72">
        <v>7</v>
      </c>
      <c r="F136" s="70"/>
      <c r="G136" s="70" t="s">
        <v>454</v>
      </c>
      <c r="H136" s="70" t="s">
        <v>638</v>
      </c>
      <c r="I136" s="70" t="s">
        <v>479</v>
      </c>
      <c r="J136" s="71">
        <v>6</v>
      </c>
      <c r="K136" s="72">
        <v>6</v>
      </c>
    </row>
    <row r="137" spans="1:11" ht="15.75" x14ac:dyDescent="0.25">
      <c r="A137" s="75" t="s">
        <v>454</v>
      </c>
      <c r="B137" s="75" t="s">
        <v>600</v>
      </c>
      <c r="C137" s="75" t="s">
        <v>601</v>
      </c>
      <c r="D137" s="76" t="s">
        <v>453</v>
      </c>
      <c r="E137" s="76" t="s">
        <v>453</v>
      </c>
      <c r="F137" s="70"/>
      <c r="G137" s="70" t="s">
        <v>454</v>
      </c>
      <c r="H137" s="70" t="s">
        <v>849</v>
      </c>
      <c r="I137" s="70" t="s">
        <v>478</v>
      </c>
      <c r="J137" s="71">
        <v>6</v>
      </c>
      <c r="K137" s="72">
        <v>6</v>
      </c>
    </row>
    <row r="138" spans="1:11" ht="15.75" x14ac:dyDescent="0.25">
      <c r="A138" s="70" t="s">
        <v>454</v>
      </c>
      <c r="B138" s="70" t="s">
        <v>97</v>
      </c>
      <c r="C138" s="70" t="s">
        <v>468</v>
      </c>
      <c r="D138" s="71">
        <v>6.5</v>
      </c>
      <c r="E138" s="72">
        <v>6.5</v>
      </c>
      <c r="F138" s="70"/>
      <c r="G138" s="70" t="s">
        <v>454</v>
      </c>
      <c r="H138" s="70" t="s">
        <v>639</v>
      </c>
      <c r="I138" s="70" t="s">
        <v>508</v>
      </c>
      <c r="J138" s="71">
        <v>6</v>
      </c>
      <c r="K138" s="72">
        <v>5.5</v>
      </c>
    </row>
    <row r="139" spans="1:11" ht="15.75" x14ac:dyDescent="0.25">
      <c r="A139" s="70" t="s">
        <v>454</v>
      </c>
      <c r="B139" s="70" t="s">
        <v>317</v>
      </c>
      <c r="C139" s="70" t="s">
        <v>479</v>
      </c>
      <c r="D139" s="71">
        <v>6.5</v>
      </c>
      <c r="E139" s="72">
        <v>6.5</v>
      </c>
      <c r="F139" s="70"/>
      <c r="G139" s="70" t="s">
        <v>466</v>
      </c>
      <c r="H139" s="70" t="s">
        <v>78</v>
      </c>
      <c r="I139" s="70" t="s">
        <v>468</v>
      </c>
      <c r="J139" s="71">
        <v>7.5</v>
      </c>
      <c r="K139" s="72">
        <v>11.5</v>
      </c>
    </row>
    <row r="140" spans="1:11" ht="15.75" x14ac:dyDescent="0.25">
      <c r="A140" s="70" t="s">
        <v>466</v>
      </c>
      <c r="B140" s="70" t="s">
        <v>181</v>
      </c>
      <c r="C140" s="70" t="s">
        <v>450</v>
      </c>
      <c r="D140" s="71">
        <v>5.5</v>
      </c>
      <c r="E140" s="72">
        <v>5.5</v>
      </c>
      <c r="F140" s="70"/>
      <c r="G140" s="70" t="s">
        <v>466</v>
      </c>
      <c r="H140" s="70" t="s">
        <v>226</v>
      </c>
      <c r="I140" s="70" t="s">
        <v>473</v>
      </c>
      <c r="J140" s="71">
        <v>6</v>
      </c>
      <c r="K140" s="72">
        <v>5.5</v>
      </c>
    </row>
    <row r="141" spans="1:11" ht="15.75" x14ac:dyDescent="0.25">
      <c r="A141" s="70" t="s">
        <v>466</v>
      </c>
      <c r="B141" s="70" t="s">
        <v>189</v>
      </c>
      <c r="C141" s="70" t="s">
        <v>481</v>
      </c>
      <c r="D141" s="71">
        <v>5.5</v>
      </c>
      <c r="E141" s="72">
        <v>5.5</v>
      </c>
      <c r="F141" s="70"/>
      <c r="G141" s="70" t="s">
        <v>466</v>
      </c>
      <c r="H141" s="70" t="s">
        <v>908</v>
      </c>
      <c r="I141" s="70" t="s">
        <v>479</v>
      </c>
      <c r="J141" s="71">
        <v>5.5</v>
      </c>
      <c r="K141" s="72">
        <v>5</v>
      </c>
    </row>
    <row r="142" spans="1:11" ht="15.75" x14ac:dyDescent="0.25">
      <c r="A142" s="70" t="s">
        <v>477</v>
      </c>
      <c r="B142" s="70" t="s">
        <v>89</v>
      </c>
      <c r="C142" s="70" t="s">
        <v>468</v>
      </c>
      <c r="D142" s="71">
        <v>6.5</v>
      </c>
      <c r="E142" s="72">
        <v>6.5</v>
      </c>
      <c r="F142" s="70"/>
      <c r="G142" s="70" t="s">
        <v>466</v>
      </c>
      <c r="H142" s="70" t="s">
        <v>238</v>
      </c>
      <c r="I142" s="70" t="s">
        <v>490</v>
      </c>
      <c r="J142" s="71">
        <v>5.5</v>
      </c>
      <c r="K142" s="72">
        <v>5</v>
      </c>
    </row>
    <row r="143" spans="1:11" ht="15.75" x14ac:dyDescent="0.25">
      <c r="A143" s="70" t="s">
        <v>477</v>
      </c>
      <c r="B143" s="70" t="s">
        <v>96</v>
      </c>
      <c r="C143" s="70" t="s">
        <v>456</v>
      </c>
      <c r="D143" s="71">
        <v>5.5</v>
      </c>
      <c r="E143" s="72">
        <v>5</v>
      </c>
      <c r="F143" s="70"/>
      <c r="G143" s="70" t="s">
        <v>477</v>
      </c>
      <c r="H143" s="70" t="s">
        <v>641</v>
      </c>
      <c r="I143" s="70" t="s">
        <v>475</v>
      </c>
      <c r="J143" s="71">
        <v>7</v>
      </c>
      <c r="K143" s="72">
        <v>7</v>
      </c>
    </row>
    <row r="144" spans="1:11" ht="15.75" x14ac:dyDescent="0.25">
      <c r="A144" s="70" t="s">
        <v>477</v>
      </c>
      <c r="B144" s="70" t="s">
        <v>90</v>
      </c>
      <c r="C144" s="70" t="s">
        <v>463</v>
      </c>
      <c r="D144" s="71">
        <v>7</v>
      </c>
      <c r="E144" s="72">
        <v>10</v>
      </c>
      <c r="F144" s="70"/>
      <c r="G144" s="70" t="s">
        <v>477</v>
      </c>
      <c r="H144" s="70" t="s">
        <v>846</v>
      </c>
      <c r="I144" s="70" t="s">
        <v>495</v>
      </c>
      <c r="J144" s="71">
        <v>5.5</v>
      </c>
      <c r="K144" s="72">
        <v>5.5</v>
      </c>
    </row>
    <row r="145" spans="1:11" ht="15.75" x14ac:dyDescent="0.25">
      <c r="A145" s="70" t="s">
        <v>477</v>
      </c>
      <c r="B145" s="70" t="s">
        <v>95</v>
      </c>
      <c r="C145" s="70" t="s">
        <v>450</v>
      </c>
      <c r="D145" s="71">
        <v>7</v>
      </c>
      <c r="E145" s="72">
        <v>9.5</v>
      </c>
      <c r="F145" s="70"/>
      <c r="G145" s="70" t="s">
        <v>477</v>
      </c>
      <c r="H145" s="70" t="s">
        <v>160</v>
      </c>
      <c r="I145" s="70" t="s">
        <v>494</v>
      </c>
      <c r="J145" s="71">
        <v>6.5</v>
      </c>
      <c r="K145" s="72">
        <v>6.5</v>
      </c>
    </row>
    <row r="146" spans="1:11" ht="15.75" x14ac:dyDescent="0.25">
      <c r="A146" s="275" t="s">
        <v>482</v>
      </c>
      <c r="B146" s="276"/>
      <c r="C146" s="276"/>
      <c r="D146" s="277"/>
      <c r="E146" s="278"/>
      <c r="F146" s="70"/>
      <c r="G146" s="275" t="s">
        <v>482</v>
      </c>
      <c r="H146" s="276"/>
      <c r="I146" s="276"/>
      <c r="J146" s="277"/>
      <c r="K146" s="278"/>
    </row>
    <row r="147" spans="1:11" ht="15.75" x14ac:dyDescent="0.25">
      <c r="A147" s="75" t="s">
        <v>477</v>
      </c>
      <c r="B147" s="75" t="s">
        <v>147</v>
      </c>
      <c r="C147" s="75" t="s">
        <v>456</v>
      </c>
      <c r="D147" s="76">
        <v>6</v>
      </c>
      <c r="E147" s="76">
        <v>5.5</v>
      </c>
      <c r="F147" s="70"/>
      <c r="G147" s="75" t="s">
        <v>331</v>
      </c>
      <c r="H147" s="75" t="s">
        <v>636</v>
      </c>
      <c r="I147" s="75" t="s">
        <v>508</v>
      </c>
      <c r="J147" s="76">
        <v>6.5</v>
      </c>
      <c r="K147" s="76">
        <v>4.5</v>
      </c>
    </row>
    <row r="148" spans="1:11" ht="15.75" x14ac:dyDescent="0.25">
      <c r="A148" s="75" t="s">
        <v>466</v>
      </c>
      <c r="B148" s="75" t="s">
        <v>195</v>
      </c>
      <c r="C148" s="75" t="s">
        <v>475</v>
      </c>
      <c r="D148" s="76">
        <v>7</v>
      </c>
      <c r="E148" s="76">
        <v>7</v>
      </c>
      <c r="F148" s="70"/>
      <c r="G148" s="75" t="s">
        <v>477</v>
      </c>
      <c r="H148" s="75" t="s">
        <v>645</v>
      </c>
      <c r="I148" s="75" t="s">
        <v>478</v>
      </c>
      <c r="J148" s="76" t="s">
        <v>453</v>
      </c>
      <c r="K148" s="76" t="s">
        <v>453</v>
      </c>
    </row>
    <row r="149" spans="1:11" ht="15.75" x14ac:dyDescent="0.25">
      <c r="A149" s="75" t="s">
        <v>466</v>
      </c>
      <c r="B149" s="75" t="s">
        <v>249</v>
      </c>
      <c r="C149" s="75" t="s">
        <v>456</v>
      </c>
      <c r="D149" s="76">
        <v>6</v>
      </c>
      <c r="E149" s="76">
        <v>6</v>
      </c>
      <c r="F149" s="70"/>
      <c r="G149" s="75" t="s">
        <v>477</v>
      </c>
      <c r="H149" s="75" t="s">
        <v>239</v>
      </c>
      <c r="I149" s="75" t="s">
        <v>456</v>
      </c>
      <c r="J149" s="76" t="s">
        <v>453</v>
      </c>
      <c r="K149" s="76" t="s">
        <v>453</v>
      </c>
    </row>
    <row r="150" spans="1:11" ht="15.75" x14ac:dyDescent="0.25">
      <c r="A150" s="75" t="s">
        <v>454</v>
      </c>
      <c r="B150" s="75" t="s">
        <v>155</v>
      </c>
      <c r="C150" s="75" t="s">
        <v>465</v>
      </c>
      <c r="D150" s="76" t="s">
        <v>453</v>
      </c>
      <c r="E150" s="76" t="s">
        <v>453</v>
      </c>
      <c r="F150" s="70"/>
      <c r="G150" s="75" t="s">
        <v>466</v>
      </c>
      <c r="H150" s="75" t="s">
        <v>646</v>
      </c>
      <c r="I150" s="75" t="s">
        <v>468</v>
      </c>
      <c r="J150" s="76">
        <v>7</v>
      </c>
      <c r="K150" s="76">
        <v>10</v>
      </c>
    </row>
    <row r="151" spans="1:11" ht="15.75" x14ac:dyDescent="0.25">
      <c r="A151" s="70" t="s">
        <v>454</v>
      </c>
      <c r="B151" s="70" t="s">
        <v>154</v>
      </c>
      <c r="C151" s="70" t="s">
        <v>481</v>
      </c>
      <c r="D151" s="71">
        <v>5</v>
      </c>
      <c r="E151" s="72">
        <v>5</v>
      </c>
      <c r="F151" s="70"/>
      <c r="G151" s="75" t="s">
        <v>466</v>
      </c>
      <c r="H151" s="75" t="s">
        <v>848</v>
      </c>
      <c r="I151" s="75" t="s">
        <v>471</v>
      </c>
      <c r="J151" s="76">
        <v>6</v>
      </c>
      <c r="K151" s="76">
        <v>6</v>
      </c>
    </row>
    <row r="152" spans="1:11" ht="15.75" x14ac:dyDescent="0.25">
      <c r="A152" s="75" t="s">
        <v>454</v>
      </c>
      <c r="B152" s="75" t="s">
        <v>604</v>
      </c>
      <c r="C152" s="75" t="s">
        <v>481</v>
      </c>
      <c r="D152" s="76">
        <v>5</v>
      </c>
      <c r="E152" s="76">
        <v>5</v>
      </c>
      <c r="F152" s="70"/>
      <c r="G152" s="75" t="s">
        <v>454</v>
      </c>
      <c r="H152" s="75" t="s">
        <v>870</v>
      </c>
      <c r="I152" s="75" t="s">
        <v>469</v>
      </c>
      <c r="J152" s="76" t="s">
        <v>453</v>
      </c>
      <c r="K152" s="76" t="s">
        <v>453</v>
      </c>
    </row>
    <row r="153" spans="1:11" ht="15.75" x14ac:dyDescent="0.25">
      <c r="A153" s="75" t="s">
        <v>331</v>
      </c>
      <c r="B153" s="75" t="s">
        <v>592</v>
      </c>
      <c r="C153" s="75" t="s">
        <v>511</v>
      </c>
      <c r="D153" s="76">
        <v>5.5</v>
      </c>
      <c r="E153" s="76">
        <v>3.5</v>
      </c>
      <c r="F153" s="70"/>
      <c r="G153" s="75" t="s">
        <v>454</v>
      </c>
      <c r="H153" s="75" t="s">
        <v>650</v>
      </c>
      <c r="I153" s="75" t="s">
        <v>511</v>
      </c>
      <c r="J153" s="76">
        <v>6</v>
      </c>
      <c r="K153" s="76">
        <v>5.5</v>
      </c>
    </row>
    <row r="154" spans="1:11" ht="15.75" x14ac:dyDescent="0.25">
      <c r="A154" s="267" t="s">
        <v>498</v>
      </c>
      <c r="B154" s="267"/>
      <c r="C154" s="267"/>
      <c r="D154" s="268"/>
      <c r="E154" s="77">
        <v>3</v>
      </c>
      <c r="F154" s="70"/>
      <c r="G154" s="267" t="s">
        <v>500</v>
      </c>
      <c r="H154" s="267"/>
      <c r="I154" s="267"/>
      <c r="J154" s="268"/>
      <c r="K154" s="77">
        <v>-1.5</v>
      </c>
    </row>
    <row r="155" spans="1:11" ht="15.75" x14ac:dyDescent="0.25">
      <c r="A155" s="267" t="s">
        <v>500</v>
      </c>
      <c r="B155" s="267"/>
      <c r="C155" s="267"/>
      <c r="D155" s="268"/>
      <c r="E155" s="77">
        <v>1.5</v>
      </c>
      <c r="F155" s="70"/>
      <c r="G155" s="269" t="s">
        <v>753</v>
      </c>
      <c r="H155" s="270"/>
      <c r="I155" s="270"/>
      <c r="J155" s="271"/>
      <c r="K155" s="269"/>
    </row>
    <row r="156" spans="1:11" ht="15.75" x14ac:dyDescent="0.25">
      <c r="A156" s="269" t="s">
        <v>865</v>
      </c>
      <c r="B156" s="270"/>
      <c r="C156" s="270"/>
      <c r="D156" s="271"/>
      <c r="E156" s="269"/>
      <c r="F156" s="70"/>
      <c r="G156" s="272" t="s">
        <v>946</v>
      </c>
      <c r="H156" s="272"/>
      <c r="I156" s="272"/>
      <c r="J156" s="273"/>
      <c r="K156" s="274"/>
    </row>
    <row r="157" spans="1:11" ht="15.75" x14ac:dyDescent="0.25">
      <c r="A157" s="272" t="s">
        <v>947</v>
      </c>
      <c r="B157" s="272"/>
      <c r="C157" s="272"/>
      <c r="D157" s="273"/>
      <c r="E157" s="274"/>
      <c r="F157" s="70"/>
      <c r="G157" s="70"/>
      <c r="H157" s="70"/>
      <c r="I157" s="70"/>
      <c r="J157" s="70"/>
      <c r="K157" s="70"/>
    </row>
    <row r="159" spans="1:11" ht="15.75" x14ac:dyDescent="0.25">
      <c r="A159" s="279" t="s">
        <v>635</v>
      </c>
      <c r="B159" s="280"/>
      <c r="C159" s="280"/>
      <c r="D159" s="281"/>
      <c r="E159" s="282"/>
      <c r="F159" s="73" t="s">
        <v>369</v>
      </c>
      <c r="G159" s="283" t="s">
        <v>556</v>
      </c>
      <c r="H159" s="280"/>
      <c r="I159" s="280"/>
      <c r="J159" s="281"/>
      <c r="K159" s="282"/>
    </row>
    <row r="160" spans="1:11" ht="15.75" x14ac:dyDescent="0.25">
      <c r="A160" s="284" t="s">
        <v>447</v>
      </c>
      <c r="B160" s="285"/>
      <c r="C160" s="285"/>
      <c r="D160" s="286"/>
      <c r="E160" s="282"/>
      <c r="F160" s="74" t="s">
        <v>448</v>
      </c>
      <c r="G160" s="287" t="s">
        <v>680</v>
      </c>
      <c r="H160" s="285"/>
      <c r="I160" s="285"/>
      <c r="J160" s="286"/>
      <c r="K160" s="282"/>
    </row>
    <row r="161" spans="1:11" ht="15.75" x14ac:dyDescent="0.25">
      <c r="A161" s="70" t="s">
        <v>331</v>
      </c>
      <c r="B161" s="70" t="s">
        <v>637</v>
      </c>
      <c r="C161" s="70" t="s">
        <v>456</v>
      </c>
      <c r="D161" s="71">
        <v>5.5</v>
      </c>
      <c r="E161" s="72">
        <v>4.5</v>
      </c>
      <c r="F161" s="70"/>
      <c r="G161" s="70" t="s">
        <v>331</v>
      </c>
      <c r="H161" s="70" t="s">
        <v>559</v>
      </c>
      <c r="I161" s="70" t="s">
        <v>509</v>
      </c>
      <c r="J161" s="71">
        <v>6.5</v>
      </c>
      <c r="K161" s="72">
        <v>7.5</v>
      </c>
    </row>
    <row r="162" spans="1:11" ht="15.75" x14ac:dyDescent="0.25">
      <c r="A162" s="70" t="s">
        <v>454</v>
      </c>
      <c r="B162" s="70" t="s">
        <v>187</v>
      </c>
      <c r="C162" s="70" t="s">
        <v>473</v>
      </c>
      <c r="D162" s="71">
        <v>5.5</v>
      </c>
      <c r="E162" s="72">
        <v>5</v>
      </c>
      <c r="F162" s="70"/>
      <c r="G162" s="70" t="s">
        <v>454</v>
      </c>
      <c r="H162" s="70" t="s">
        <v>131</v>
      </c>
      <c r="I162" s="70" t="s">
        <v>478</v>
      </c>
      <c r="J162" s="71">
        <v>5.5</v>
      </c>
      <c r="K162" s="72">
        <v>5</v>
      </c>
    </row>
    <row r="163" spans="1:11" ht="15.75" x14ac:dyDescent="0.25">
      <c r="A163" s="70" t="s">
        <v>454</v>
      </c>
      <c r="B163" s="70" t="s">
        <v>51</v>
      </c>
      <c r="C163" s="70" t="s">
        <v>494</v>
      </c>
      <c r="D163" s="71">
        <v>6</v>
      </c>
      <c r="E163" s="72">
        <v>6</v>
      </c>
      <c r="F163" s="70"/>
      <c r="G163" s="70" t="s">
        <v>454</v>
      </c>
      <c r="H163" s="70" t="s">
        <v>193</v>
      </c>
      <c r="I163" s="70" t="s">
        <v>486</v>
      </c>
      <c r="J163" s="71">
        <v>5.5</v>
      </c>
      <c r="K163" s="72">
        <v>5.5</v>
      </c>
    </row>
    <row r="164" spans="1:11" ht="15.75" x14ac:dyDescent="0.25">
      <c r="A164" s="75" t="s">
        <v>454</v>
      </c>
      <c r="B164" s="75" t="s">
        <v>236</v>
      </c>
      <c r="C164" s="75" t="s">
        <v>644</v>
      </c>
      <c r="D164" s="76" t="s">
        <v>453</v>
      </c>
      <c r="E164" s="76" t="s">
        <v>453</v>
      </c>
      <c r="F164" s="70"/>
      <c r="G164" s="70" t="s">
        <v>454</v>
      </c>
      <c r="H164" s="70" t="s">
        <v>587</v>
      </c>
      <c r="I164" s="70" t="s">
        <v>475</v>
      </c>
      <c r="J164" s="71">
        <v>6</v>
      </c>
      <c r="K164" s="72">
        <v>6</v>
      </c>
    </row>
    <row r="165" spans="1:11" ht="15.75" x14ac:dyDescent="0.25">
      <c r="A165" s="70" t="s">
        <v>466</v>
      </c>
      <c r="B165" s="70" t="s">
        <v>72</v>
      </c>
      <c r="C165" s="70" t="s">
        <v>468</v>
      </c>
      <c r="D165" s="71">
        <v>7</v>
      </c>
      <c r="E165" s="72">
        <v>10</v>
      </c>
      <c r="F165" s="70"/>
      <c r="G165" s="70" t="s">
        <v>466</v>
      </c>
      <c r="H165" s="70" t="s">
        <v>106</v>
      </c>
      <c r="I165" s="70" t="s">
        <v>490</v>
      </c>
      <c r="J165" s="71">
        <v>5</v>
      </c>
      <c r="K165" s="72">
        <v>5</v>
      </c>
    </row>
    <row r="166" spans="1:11" ht="15.75" x14ac:dyDescent="0.25">
      <c r="A166" s="70" t="s">
        <v>466</v>
      </c>
      <c r="B166" s="70" t="s">
        <v>702</v>
      </c>
      <c r="C166" s="70" t="s">
        <v>490</v>
      </c>
      <c r="D166" s="71">
        <v>6</v>
      </c>
      <c r="E166" s="72">
        <v>5.5</v>
      </c>
      <c r="F166" s="70"/>
      <c r="G166" s="75" t="s">
        <v>466</v>
      </c>
      <c r="H166" s="75" t="s">
        <v>220</v>
      </c>
      <c r="I166" s="75" t="s">
        <v>478</v>
      </c>
      <c r="J166" s="76" t="s">
        <v>453</v>
      </c>
      <c r="K166" s="76" t="s">
        <v>453</v>
      </c>
    </row>
    <row r="167" spans="1:11" ht="15.75" x14ac:dyDescent="0.25">
      <c r="A167" s="70" t="s">
        <v>466</v>
      </c>
      <c r="B167" s="70" t="s">
        <v>136</v>
      </c>
      <c r="C167" s="70" t="s">
        <v>475</v>
      </c>
      <c r="D167" s="71">
        <v>6.5</v>
      </c>
      <c r="E167" s="72">
        <v>6</v>
      </c>
      <c r="F167" s="70"/>
      <c r="G167" s="70" t="s">
        <v>466</v>
      </c>
      <c r="H167" s="70" t="s">
        <v>65</v>
      </c>
      <c r="I167" s="70" t="s">
        <v>509</v>
      </c>
      <c r="J167" s="71">
        <v>6.5</v>
      </c>
      <c r="K167" s="72">
        <v>6</v>
      </c>
    </row>
    <row r="168" spans="1:11" ht="15.75" x14ac:dyDescent="0.25">
      <c r="A168" s="70" t="s">
        <v>466</v>
      </c>
      <c r="B168" s="70" t="s">
        <v>109</v>
      </c>
      <c r="C168" s="70" t="s">
        <v>509</v>
      </c>
      <c r="D168" s="71">
        <v>6.5</v>
      </c>
      <c r="E168" s="72">
        <v>7.5</v>
      </c>
      <c r="F168" s="70"/>
      <c r="G168" s="70" t="s">
        <v>466</v>
      </c>
      <c r="H168" s="70" t="s">
        <v>564</v>
      </c>
      <c r="I168" s="70" t="s">
        <v>457</v>
      </c>
      <c r="J168" s="71">
        <v>6.5</v>
      </c>
      <c r="K168" s="72">
        <v>7.5</v>
      </c>
    </row>
    <row r="169" spans="1:11" ht="15.75" x14ac:dyDescent="0.25">
      <c r="A169" s="70" t="s">
        <v>477</v>
      </c>
      <c r="B169" s="70" t="s">
        <v>295</v>
      </c>
      <c r="C169" s="70" t="s">
        <v>457</v>
      </c>
      <c r="D169" s="71">
        <v>6</v>
      </c>
      <c r="E169" s="72">
        <v>6</v>
      </c>
      <c r="F169" s="70"/>
      <c r="G169" s="70" t="s">
        <v>466</v>
      </c>
      <c r="H169" s="70" t="s">
        <v>563</v>
      </c>
      <c r="I169" s="70" t="s">
        <v>481</v>
      </c>
      <c r="J169" s="71">
        <v>5.5</v>
      </c>
      <c r="K169" s="72">
        <v>5.5</v>
      </c>
    </row>
    <row r="170" spans="1:11" ht="15.75" x14ac:dyDescent="0.25">
      <c r="A170" s="70" t="s">
        <v>477</v>
      </c>
      <c r="B170" s="70" t="s">
        <v>71</v>
      </c>
      <c r="C170" s="70" t="s">
        <v>457</v>
      </c>
      <c r="D170" s="71">
        <v>6</v>
      </c>
      <c r="E170" s="72">
        <v>6</v>
      </c>
      <c r="F170" s="70"/>
      <c r="G170" s="70" t="s">
        <v>477</v>
      </c>
      <c r="H170" s="70" t="s">
        <v>202</v>
      </c>
      <c r="I170" s="70" t="s">
        <v>486</v>
      </c>
      <c r="J170" s="71">
        <v>5.5</v>
      </c>
      <c r="K170" s="72">
        <v>5.5</v>
      </c>
    </row>
    <row r="171" spans="1:11" ht="15.75" x14ac:dyDescent="0.25">
      <c r="A171" s="75" t="s">
        <v>477</v>
      </c>
      <c r="B171" s="75" t="s">
        <v>854</v>
      </c>
      <c r="C171" s="75" t="s">
        <v>644</v>
      </c>
      <c r="D171" s="76" t="s">
        <v>453</v>
      </c>
      <c r="E171" s="76" t="s">
        <v>453</v>
      </c>
      <c r="F171" s="70"/>
      <c r="G171" s="70" t="s">
        <v>477</v>
      </c>
      <c r="H171" s="70" t="s">
        <v>194</v>
      </c>
      <c r="I171" s="70" t="s">
        <v>486</v>
      </c>
      <c r="J171" s="71">
        <v>5.5</v>
      </c>
      <c r="K171" s="72">
        <v>5.5</v>
      </c>
    </row>
    <row r="172" spans="1:11" ht="15.75" x14ac:dyDescent="0.25">
      <c r="A172" s="275" t="s">
        <v>482</v>
      </c>
      <c r="B172" s="276"/>
      <c r="C172" s="276"/>
      <c r="D172" s="277"/>
      <c r="E172" s="278"/>
      <c r="F172" s="70"/>
      <c r="G172" s="275" t="s">
        <v>482</v>
      </c>
      <c r="H172" s="276"/>
      <c r="I172" s="276"/>
      <c r="J172" s="277"/>
      <c r="K172" s="278"/>
    </row>
    <row r="173" spans="1:11" ht="15.75" x14ac:dyDescent="0.25">
      <c r="A173" s="75" t="s">
        <v>331</v>
      </c>
      <c r="B173" s="75" t="s">
        <v>927</v>
      </c>
      <c r="C173" s="75" t="s">
        <v>644</v>
      </c>
      <c r="D173" s="76" t="s">
        <v>453</v>
      </c>
      <c r="E173" s="76" t="s">
        <v>453</v>
      </c>
      <c r="F173" s="70"/>
      <c r="G173" s="75" t="s">
        <v>477</v>
      </c>
      <c r="H173" s="75" t="s">
        <v>64</v>
      </c>
      <c r="I173" s="75" t="s">
        <v>469</v>
      </c>
      <c r="J173" s="76" t="s">
        <v>453</v>
      </c>
      <c r="K173" s="76" t="s">
        <v>453</v>
      </c>
    </row>
    <row r="174" spans="1:11" ht="15.75" x14ac:dyDescent="0.25">
      <c r="A174" s="70" t="s">
        <v>477</v>
      </c>
      <c r="B174" s="70" t="s">
        <v>284</v>
      </c>
      <c r="C174" s="70" t="s">
        <v>478</v>
      </c>
      <c r="D174" s="71">
        <v>5.5</v>
      </c>
      <c r="E174" s="72">
        <v>5.5</v>
      </c>
      <c r="F174" s="70"/>
      <c r="G174" s="70" t="s">
        <v>466</v>
      </c>
      <c r="H174" s="70" t="s">
        <v>322</v>
      </c>
      <c r="I174" s="70" t="s">
        <v>481</v>
      </c>
      <c r="J174" s="71">
        <v>5.5</v>
      </c>
      <c r="K174" s="72">
        <v>5.5</v>
      </c>
    </row>
    <row r="175" spans="1:11" ht="15.75" x14ac:dyDescent="0.25">
      <c r="A175" s="75" t="s">
        <v>466</v>
      </c>
      <c r="B175" s="75" t="s">
        <v>252</v>
      </c>
      <c r="C175" s="75" t="s">
        <v>457</v>
      </c>
      <c r="D175" s="76">
        <v>6.5</v>
      </c>
      <c r="E175" s="76">
        <v>6.5</v>
      </c>
      <c r="F175" s="70"/>
      <c r="G175" s="75" t="s">
        <v>466</v>
      </c>
      <c r="H175" s="75" t="s">
        <v>710</v>
      </c>
      <c r="I175" s="75" t="s">
        <v>468</v>
      </c>
      <c r="J175" s="76">
        <v>6</v>
      </c>
      <c r="K175" s="76">
        <v>6</v>
      </c>
    </row>
    <row r="176" spans="1:11" ht="15.75" x14ac:dyDescent="0.25">
      <c r="A176" s="75" t="s">
        <v>466</v>
      </c>
      <c r="B176" s="75" t="s">
        <v>647</v>
      </c>
      <c r="C176" s="75" t="s">
        <v>461</v>
      </c>
      <c r="D176" s="76">
        <v>6.5</v>
      </c>
      <c r="E176" s="76">
        <v>6.5</v>
      </c>
      <c r="F176" s="70"/>
      <c r="G176" s="75" t="s">
        <v>454</v>
      </c>
      <c r="H176" s="75" t="s">
        <v>130</v>
      </c>
      <c r="I176" s="75" t="s">
        <v>536</v>
      </c>
      <c r="J176" s="76" t="s">
        <v>453</v>
      </c>
      <c r="K176" s="76" t="s">
        <v>453</v>
      </c>
    </row>
    <row r="177" spans="1:11" ht="15.75" x14ac:dyDescent="0.25">
      <c r="A177" s="75" t="s">
        <v>466</v>
      </c>
      <c r="B177" s="75" t="s">
        <v>856</v>
      </c>
      <c r="C177" s="75" t="s">
        <v>486</v>
      </c>
      <c r="D177" s="76" t="s">
        <v>453</v>
      </c>
      <c r="E177" s="76" t="s">
        <v>453</v>
      </c>
      <c r="F177" s="70"/>
      <c r="G177" s="75" t="s">
        <v>454</v>
      </c>
      <c r="H177" s="75" t="s">
        <v>842</v>
      </c>
      <c r="I177" s="75" t="s">
        <v>486</v>
      </c>
      <c r="J177" s="76">
        <v>6</v>
      </c>
      <c r="K177" s="76">
        <v>6</v>
      </c>
    </row>
    <row r="178" spans="1:11" ht="15.75" x14ac:dyDescent="0.25">
      <c r="A178" s="70" t="s">
        <v>454</v>
      </c>
      <c r="B178" s="70" t="s">
        <v>73</v>
      </c>
      <c r="C178" s="70" t="s">
        <v>459</v>
      </c>
      <c r="D178" s="71">
        <v>6.5</v>
      </c>
      <c r="E178" s="72">
        <v>6.5</v>
      </c>
      <c r="F178" s="70"/>
      <c r="G178" s="75" t="s">
        <v>454</v>
      </c>
      <c r="H178" s="75" t="s">
        <v>881</v>
      </c>
      <c r="I178" s="75" t="s">
        <v>519</v>
      </c>
      <c r="J178" s="76" t="s">
        <v>453</v>
      </c>
      <c r="K178" s="76" t="s">
        <v>453</v>
      </c>
    </row>
    <row r="179" spans="1:11" ht="15.75" x14ac:dyDescent="0.25">
      <c r="A179" s="75" t="s">
        <v>454</v>
      </c>
      <c r="B179" s="75" t="s">
        <v>143</v>
      </c>
      <c r="C179" s="75" t="s">
        <v>597</v>
      </c>
      <c r="D179" s="76" t="s">
        <v>453</v>
      </c>
      <c r="E179" s="76" t="s">
        <v>453</v>
      </c>
      <c r="F179" s="70"/>
      <c r="G179" s="75" t="s">
        <v>331</v>
      </c>
      <c r="H179" s="75" t="s">
        <v>568</v>
      </c>
      <c r="I179" s="75" t="s">
        <v>569</v>
      </c>
      <c r="J179" s="76" t="s">
        <v>453</v>
      </c>
      <c r="K179" s="76" t="s">
        <v>453</v>
      </c>
    </row>
    <row r="180" spans="1:11" ht="15.75" x14ac:dyDescent="0.25">
      <c r="A180" s="267" t="s">
        <v>498</v>
      </c>
      <c r="B180" s="267"/>
      <c r="C180" s="267"/>
      <c r="D180" s="268"/>
      <c r="E180" s="77">
        <v>3</v>
      </c>
      <c r="F180" s="70"/>
      <c r="G180" s="269" t="s">
        <v>579</v>
      </c>
      <c r="H180" s="270"/>
      <c r="I180" s="270"/>
      <c r="J180" s="271"/>
      <c r="K180" s="269"/>
    </row>
    <row r="181" spans="1:11" ht="15.75" x14ac:dyDescent="0.25">
      <c r="A181" s="267" t="s">
        <v>500</v>
      </c>
      <c r="B181" s="267"/>
      <c r="C181" s="267"/>
      <c r="D181" s="268"/>
      <c r="E181" s="77">
        <v>1.5</v>
      </c>
      <c r="F181" s="70"/>
      <c r="G181" s="272" t="s">
        <v>948</v>
      </c>
      <c r="H181" s="272"/>
      <c r="I181" s="272"/>
      <c r="J181" s="273"/>
      <c r="K181" s="274"/>
    </row>
    <row r="182" spans="1:11" ht="15.75" x14ac:dyDescent="0.25">
      <c r="A182" s="269" t="s">
        <v>749</v>
      </c>
      <c r="B182" s="270"/>
      <c r="C182" s="270"/>
      <c r="D182" s="271"/>
      <c r="E182" s="269"/>
      <c r="F182" s="70"/>
      <c r="G182" s="70"/>
      <c r="H182" s="70"/>
      <c r="I182" s="70"/>
      <c r="J182" s="70"/>
      <c r="K182" s="70"/>
    </row>
    <row r="183" spans="1:11" ht="15.75" x14ac:dyDescent="0.25">
      <c r="A183" s="272" t="s">
        <v>949</v>
      </c>
      <c r="B183" s="272"/>
      <c r="C183" s="272"/>
      <c r="D183" s="273"/>
      <c r="E183" s="274"/>
      <c r="F183" s="70"/>
      <c r="G183" s="70"/>
      <c r="H183" s="70"/>
      <c r="I183" s="70"/>
      <c r="J183" s="70"/>
      <c r="K183" s="70"/>
    </row>
    <row r="185" spans="1:11" ht="15.75" x14ac:dyDescent="0.25">
      <c r="A185" s="279" t="s">
        <v>658</v>
      </c>
      <c r="B185" s="280"/>
      <c r="C185" s="280"/>
      <c r="D185" s="281"/>
      <c r="E185" s="282"/>
      <c r="F185" s="73" t="s">
        <v>378</v>
      </c>
      <c r="G185" s="283" t="s">
        <v>609</v>
      </c>
      <c r="H185" s="280"/>
      <c r="I185" s="280"/>
      <c r="J185" s="281"/>
      <c r="K185" s="282"/>
    </row>
    <row r="186" spans="1:11" ht="15.75" x14ac:dyDescent="0.25">
      <c r="A186" s="284" t="s">
        <v>680</v>
      </c>
      <c r="B186" s="285"/>
      <c r="C186" s="285"/>
      <c r="D186" s="286"/>
      <c r="E186" s="282"/>
      <c r="F186" s="74" t="s">
        <v>448</v>
      </c>
      <c r="G186" s="287" t="s">
        <v>880</v>
      </c>
      <c r="H186" s="285"/>
      <c r="I186" s="285"/>
      <c r="J186" s="286"/>
      <c r="K186" s="282"/>
    </row>
    <row r="187" spans="1:11" ht="15.75" x14ac:dyDescent="0.25">
      <c r="A187" s="70" t="s">
        <v>331</v>
      </c>
      <c r="B187" s="70" t="s">
        <v>666</v>
      </c>
      <c r="C187" s="70" t="s">
        <v>481</v>
      </c>
      <c r="D187" s="71">
        <v>5.5</v>
      </c>
      <c r="E187" s="72">
        <v>1.5</v>
      </c>
      <c r="F187" s="70"/>
      <c r="G187" s="70" t="s">
        <v>331</v>
      </c>
      <c r="H187" s="70" t="s">
        <v>709</v>
      </c>
      <c r="I187" s="70" t="s">
        <v>478</v>
      </c>
      <c r="J187" s="71">
        <v>5.5</v>
      </c>
      <c r="K187" s="72">
        <v>4.5</v>
      </c>
    </row>
    <row r="188" spans="1:11" ht="15.75" x14ac:dyDescent="0.25">
      <c r="A188" s="70" t="s">
        <v>454</v>
      </c>
      <c r="B188" s="70" t="s">
        <v>120</v>
      </c>
      <c r="C188" s="70" t="s">
        <v>459</v>
      </c>
      <c r="D188" s="71">
        <v>6.5</v>
      </c>
      <c r="E188" s="72">
        <v>6.5</v>
      </c>
      <c r="F188" s="70"/>
      <c r="G188" s="75" t="s">
        <v>454</v>
      </c>
      <c r="H188" s="75" t="s">
        <v>214</v>
      </c>
      <c r="I188" s="75" t="s">
        <v>469</v>
      </c>
      <c r="J188" s="76" t="s">
        <v>453</v>
      </c>
      <c r="K188" s="76" t="s">
        <v>453</v>
      </c>
    </row>
    <row r="189" spans="1:11" ht="15.75" x14ac:dyDescent="0.25">
      <c r="A189" s="70" t="s">
        <v>454</v>
      </c>
      <c r="B189" s="70" t="s">
        <v>232</v>
      </c>
      <c r="C189" s="70" t="s">
        <v>463</v>
      </c>
      <c r="D189" s="71">
        <v>5.5</v>
      </c>
      <c r="E189" s="72">
        <v>5</v>
      </c>
      <c r="F189" s="70"/>
      <c r="G189" s="70" t="s">
        <v>454</v>
      </c>
      <c r="H189" s="70" t="s">
        <v>629</v>
      </c>
      <c r="I189" s="70" t="s">
        <v>471</v>
      </c>
      <c r="J189" s="71">
        <v>5.5</v>
      </c>
      <c r="K189" s="72">
        <v>5.5</v>
      </c>
    </row>
    <row r="190" spans="1:11" ht="15.75" x14ac:dyDescent="0.25">
      <c r="A190" s="70" t="s">
        <v>454</v>
      </c>
      <c r="B190" s="70" t="s">
        <v>119</v>
      </c>
      <c r="C190" s="70" t="s">
        <v>475</v>
      </c>
      <c r="D190" s="71">
        <v>7.5</v>
      </c>
      <c r="E190" s="72">
        <v>10.5</v>
      </c>
      <c r="F190" s="70"/>
      <c r="G190" s="70" t="s">
        <v>454</v>
      </c>
      <c r="H190" s="70" t="s">
        <v>874</v>
      </c>
      <c r="I190" s="70" t="s">
        <v>486</v>
      </c>
      <c r="J190" s="71">
        <v>5.5</v>
      </c>
      <c r="K190" s="72">
        <v>5.5</v>
      </c>
    </row>
    <row r="191" spans="1:11" ht="15.75" x14ac:dyDescent="0.25">
      <c r="A191" s="70" t="s">
        <v>466</v>
      </c>
      <c r="B191" s="70" t="s">
        <v>664</v>
      </c>
      <c r="C191" s="70" t="s">
        <v>468</v>
      </c>
      <c r="D191" s="71">
        <v>6</v>
      </c>
      <c r="E191" s="72">
        <v>6</v>
      </c>
      <c r="F191" s="70"/>
      <c r="G191" s="70" t="s">
        <v>454</v>
      </c>
      <c r="H191" s="70" t="s">
        <v>627</v>
      </c>
      <c r="I191" s="70" t="s">
        <v>471</v>
      </c>
      <c r="J191" s="71">
        <v>5.5</v>
      </c>
      <c r="K191" s="72">
        <v>5.5</v>
      </c>
    </row>
    <row r="192" spans="1:11" ht="15.75" x14ac:dyDescent="0.25">
      <c r="A192" s="70" t="s">
        <v>466</v>
      </c>
      <c r="B192" s="70" t="s">
        <v>593</v>
      </c>
      <c r="C192" s="70" t="s">
        <v>475</v>
      </c>
      <c r="D192" s="71">
        <v>6</v>
      </c>
      <c r="E192" s="72">
        <v>6</v>
      </c>
      <c r="F192" s="70"/>
      <c r="G192" s="75" t="s">
        <v>466</v>
      </c>
      <c r="H192" s="75" t="s">
        <v>151</v>
      </c>
      <c r="I192" s="75" t="s">
        <v>602</v>
      </c>
      <c r="J192" s="76" t="s">
        <v>453</v>
      </c>
      <c r="K192" s="76" t="s">
        <v>453</v>
      </c>
    </row>
    <row r="193" spans="1:11" ht="15.75" x14ac:dyDescent="0.25">
      <c r="A193" s="70" t="s">
        <v>466</v>
      </c>
      <c r="B193" s="70" t="s">
        <v>258</v>
      </c>
      <c r="C193" s="70" t="s">
        <v>457</v>
      </c>
      <c r="D193" s="71">
        <v>6.5</v>
      </c>
      <c r="E193" s="72">
        <v>6.5</v>
      </c>
      <c r="F193" s="70"/>
      <c r="G193" s="70" t="s">
        <v>466</v>
      </c>
      <c r="H193" s="70" t="s">
        <v>253</v>
      </c>
      <c r="I193" s="70" t="s">
        <v>481</v>
      </c>
      <c r="J193" s="71">
        <v>5.5</v>
      </c>
      <c r="K193" s="72">
        <v>5</v>
      </c>
    </row>
    <row r="194" spans="1:11" ht="15.75" x14ac:dyDescent="0.25">
      <c r="A194" s="70" t="s">
        <v>466</v>
      </c>
      <c r="B194" s="70" t="s">
        <v>86</v>
      </c>
      <c r="C194" s="70" t="s">
        <v>486</v>
      </c>
      <c r="D194" s="71">
        <v>5</v>
      </c>
      <c r="E194" s="72">
        <v>5</v>
      </c>
      <c r="F194" s="70"/>
      <c r="G194" s="70" t="s">
        <v>466</v>
      </c>
      <c r="H194" s="70" t="s">
        <v>129</v>
      </c>
      <c r="I194" s="70" t="s">
        <v>479</v>
      </c>
      <c r="J194" s="71">
        <v>6.5</v>
      </c>
      <c r="K194" s="72">
        <v>6.5</v>
      </c>
    </row>
    <row r="195" spans="1:11" ht="15.75" x14ac:dyDescent="0.25">
      <c r="A195" s="70" t="s">
        <v>466</v>
      </c>
      <c r="B195" s="70" t="s">
        <v>285</v>
      </c>
      <c r="C195" s="70" t="s">
        <v>463</v>
      </c>
      <c r="D195" s="71">
        <v>5.5</v>
      </c>
      <c r="E195" s="72">
        <v>5.5</v>
      </c>
      <c r="F195" s="70"/>
      <c r="G195" s="70" t="s">
        <v>477</v>
      </c>
      <c r="H195" s="70" t="s">
        <v>811</v>
      </c>
      <c r="I195" s="70" t="s">
        <v>461</v>
      </c>
      <c r="J195" s="71">
        <v>6</v>
      </c>
      <c r="K195" s="72">
        <v>7</v>
      </c>
    </row>
    <row r="196" spans="1:11" ht="15.75" x14ac:dyDescent="0.25">
      <c r="A196" s="70" t="s">
        <v>477</v>
      </c>
      <c r="B196" s="70" t="s">
        <v>74</v>
      </c>
      <c r="C196" s="70" t="s">
        <v>463</v>
      </c>
      <c r="D196" s="71">
        <v>5.5</v>
      </c>
      <c r="E196" s="72">
        <v>5.5</v>
      </c>
      <c r="F196" s="70"/>
      <c r="G196" s="70" t="s">
        <v>477</v>
      </c>
      <c r="H196" s="70" t="s">
        <v>26</v>
      </c>
      <c r="I196" s="70" t="s">
        <v>468</v>
      </c>
      <c r="J196" s="71">
        <v>7.5</v>
      </c>
      <c r="K196" s="72">
        <v>11.5</v>
      </c>
    </row>
    <row r="197" spans="1:11" ht="15.75" x14ac:dyDescent="0.25">
      <c r="A197" s="70" t="s">
        <v>477</v>
      </c>
      <c r="B197" s="70" t="s">
        <v>590</v>
      </c>
      <c r="C197" s="70" t="s">
        <v>471</v>
      </c>
      <c r="D197" s="71">
        <v>5</v>
      </c>
      <c r="E197" s="72">
        <v>5</v>
      </c>
      <c r="F197" s="70"/>
      <c r="G197" s="70" t="s">
        <v>477</v>
      </c>
      <c r="H197" s="70" t="s">
        <v>684</v>
      </c>
      <c r="I197" s="70" t="s">
        <v>509</v>
      </c>
      <c r="J197" s="71">
        <v>6</v>
      </c>
      <c r="K197" s="72">
        <v>6</v>
      </c>
    </row>
    <row r="198" spans="1:11" ht="15.75" x14ac:dyDescent="0.25">
      <c r="A198" s="275" t="s">
        <v>482</v>
      </c>
      <c r="B198" s="276"/>
      <c r="C198" s="276"/>
      <c r="D198" s="277"/>
      <c r="E198" s="278"/>
      <c r="F198" s="70"/>
      <c r="G198" s="275" t="s">
        <v>482</v>
      </c>
      <c r="H198" s="276"/>
      <c r="I198" s="276"/>
      <c r="J198" s="277"/>
      <c r="K198" s="278"/>
    </row>
    <row r="199" spans="1:11" ht="15.75" x14ac:dyDescent="0.25">
      <c r="A199" s="75" t="s">
        <v>466</v>
      </c>
      <c r="B199" s="75" t="s">
        <v>126</v>
      </c>
      <c r="C199" s="75" t="s">
        <v>450</v>
      </c>
      <c r="D199" s="76">
        <v>5.5</v>
      </c>
      <c r="E199" s="76">
        <v>5.5</v>
      </c>
      <c r="F199" s="70"/>
      <c r="G199" s="75" t="s">
        <v>331</v>
      </c>
      <c r="H199" s="75" t="s">
        <v>611</v>
      </c>
      <c r="I199" s="75" t="s">
        <v>468</v>
      </c>
      <c r="J199" s="76">
        <v>7</v>
      </c>
      <c r="K199" s="76">
        <v>8</v>
      </c>
    </row>
    <row r="200" spans="1:11" ht="15.75" x14ac:dyDescent="0.25">
      <c r="A200" s="75" t="s">
        <v>477</v>
      </c>
      <c r="B200" s="75" t="s">
        <v>127</v>
      </c>
      <c r="C200" s="75" t="s">
        <v>494</v>
      </c>
      <c r="D200" s="76">
        <v>7</v>
      </c>
      <c r="E200" s="76">
        <v>10</v>
      </c>
      <c r="F200" s="70"/>
      <c r="G200" s="70" t="s">
        <v>466</v>
      </c>
      <c r="H200" s="70" t="s">
        <v>124</v>
      </c>
      <c r="I200" s="70" t="s">
        <v>490</v>
      </c>
      <c r="J200" s="71">
        <v>6</v>
      </c>
      <c r="K200" s="72">
        <v>6</v>
      </c>
    </row>
    <row r="201" spans="1:11" ht="15.75" x14ac:dyDescent="0.25">
      <c r="A201" s="75" t="s">
        <v>466</v>
      </c>
      <c r="B201" s="75" t="s">
        <v>163</v>
      </c>
      <c r="C201" s="75" t="s">
        <v>481</v>
      </c>
      <c r="D201" s="76">
        <v>5.5</v>
      </c>
      <c r="E201" s="76">
        <v>5.5</v>
      </c>
      <c r="F201" s="70"/>
      <c r="G201" s="70" t="s">
        <v>466</v>
      </c>
      <c r="H201" s="70" t="s">
        <v>286</v>
      </c>
      <c r="I201" s="70" t="s">
        <v>486</v>
      </c>
      <c r="J201" s="71">
        <v>6.5</v>
      </c>
      <c r="K201" s="72">
        <v>7</v>
      </c>
    </row>
    <row r="202" spans="1:11" ht="15.75" x14ac:dyDescent="0.25">
      <c r="A202" s="75" t="s">
        <v>477</v>
      </c>
      <c r="B202" s="75" t="s">
        <v>164</v>
      </c>
      <c r="C202" s="75" t="s">
        <v>463</v>
      </c>
      <c r="D202" s="76">
        <v>6</v>
      </c>
      <c r="E202" s="76">
        <v>6</v>
      </c>
      <c r="F202" s="70"/>
      <c r="G202" s="75" t="s">
        <v>466</v>
      </c>
      <c r="H202" s="75" t="s">
        <v>243</v>
      </c>
      <c r="I202" s="75" t="s">
        <v>481</v>
      </c>
      <c r="J202" s="76">
        <v>6</v>
      </c>
      <c r="K202" s="76">
        <v>5.5</v>
      </c>
    </row>
    <row r="203" spans="1:11" ht="15.75" x14ac:dyDescent="0.25">
      <c r="A203" s="75" t="s">
        <v>454</v>
      </c>
      <c r="B203" s="75" t="s">
        <v>75</v>
      </c>
      <c r="C203" s="75" t="s">
        <v>490</v>
      </c>
      <c r="D203" s="76">
        <v>5.5</v>
      </c>
      <c r="E203" s="76">
        <v>5.5</v>
      </c>
      <c r="F203" s="70"/>
      <c r="G203" s="75" t="s">
        <v>466</v>
      </c>
      <c r="H203" s="75" t="s">
        <v>876</v>
      </c>
      <c r="I203" s="75" t="s">
        <v>489</v>
      </c>
      <c r="J203" s="76" t="s">
        <v>453</v>
      </c>
      <c r="K203" s="76" t="s">
        <v>453</v>
      </c>
    </row>
    <row r="204" spans="1:11" ht="15.75" x14ac:dyDescent="0.25">
      <c r="A204" s="75" t="s">
        <v>454</v>
      </c>
      <c r="B204" s="75" t="s">
        <v>747</v>
      </c>
      <c r="C204" s="75" t="s">
        <v>494</v>
      </c>
      <c r="D204" s="76">
        <v>4.5</v>
      </c>
      <c r="E204" s="76">
        <v>4.5</v>
      </c>
      <c r="F204" s="70"/>
      <c r="G204" s="75" t="s">
        <v>454</v>
      </c>
      <c r="H204" s="75" t="s">
        <v>810</v>
      </c>
      <c r="I204" s="75" t="s">
        <v>478</v>
      </c>
      <c r="J204" s="76">
        <v>6</v>
      </c>
      <c r="K204" s="76">
        <v>6</v>
      </c>
    </row>
    <row r="205" spans="1:11" ht="15.75" x14ac:dyDescent="0.25">
      <c r="A205" s="75" t="s">
        <v>331</v>
      </c>
      <c r="B205" s="75" t="s">
        <v>538</v>
      </c>
      <c r="C205" s="75" t="s">
        <v>489</v>
      </c>
      <c r="D205" s="76" t="s">
        <v>453</v>
      </c>
      <c r="E205" s="76" t="s">
        <v>453</v>
      </c>
      <c r="F205" s="70"/>
      <c r="G205" s="75" t="s">
        <v>454</v>
      </c>
      <c r="H205" s="75" t="s">
        <v>950</v>
      </c>
      <c r="I205" s="75" t="s">
        <v>478</v>
      </c>
      <c r="J205" s="76">
        <v>6</v>
      </c>
      <c r="K205" s="76">
        <v>6</v>
      </c>
    </row>
    <row r="206" spans="1:11" ht="15.75" x14ac:dyDescent="0.25">
      <c r="A206" s="267" t="s">
        <v>498</v>
      </c>
      <c r="B206" s="267"/>
      <c r="C206" s="267"/>
      <c r="D206" s="268"/>
      <c r="E206" s="77">
        <v>3</v>
      </c>
      <c r="F206" s="70"/>
      <c r="G206" s="267" t="s">
        <v>500</v>
      </c>
      <c r="H206" s="267"/>
      <c r="I206" s="267"/>
      <c r="J206" s="268"/>
      <c r="K206" s="77">
        <v>1.5</v>
      </c>
    </row>
    <row r="207" spans="1:11" ht="15.75" x14ac:dyDescent="0.25">
      <c r="A207" s="267" t="s">
        <v>500</v>
      </c>
      <c r="B207" s="267"/>
      <c r="C207" s="267"/>
      <c r="D207" s="268"/>
      <c r="E207" s="77">
        <v>1.5</v>
      </c>
      <c r="F207" s="70"/>
      <c r="G207" s="269" t="s">
        <v>951</v>
      </c>
      <c r="H207" s="270"/>
      <c r="I207" s="270"/>
      <c r="J207" s="271"/>
      <c r="K207" s="269"/>
    </row>
    <row r="208" spans="1:11" ht="15.75" x14ac:dyDescent="0.25">
      <c r="A208" s="269" t="s">
        <v>705</v>
      </c>
      <c r="B208" s="270"/>
      <c r="C208" s="270"/>
      <c r="D208" s="271"/>
      <c r="E208" s="269"/>
      <c r="F208" s="70"/>
      <c r="G208" s="272" t="s">
        <v>952</v>
      </c>
      <c r="H208" s="272"/>
      <c r="I208" s="272"/>
      <c r="J208" s="273"/>
      <c r="K208" s="274"/>
    </row>
    <row r="209" spans="1:5" ht="15.75" x14ac:dyDescent="0.25">
      <c r="A209" s="272" t="s">
        <v>953</v>
      </c>
      <c r="B209" s="272"/>
      <c r="C209" s="272"/>
      <c r="D209" s="273"/>
      <c r="E209" s="274"/>
    </row>
  </sheetData>
  <mergeCells count="103">
    <mergeCell ref="A1:K1"/>
    <mergeCell ref="A2:K2"/>
    <mergeCell ref="A4:E4"/>
    <mergeCell ref="G4:K4"/>
    <mergeCell ref="A5:E5"/>
    <mergeCell ref="G5:K5"/>
    <mergeCell ref="G17:K17"/>
    <mergeCell ref="G25:J25"/>
    <mergeCell ref="G26:K26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G43:K43"/>
    <mergeCell ref="G51:J51"/>
    <mergeCell ref="G52:K52"/>
    <mergeCell ref="G53:K53"/>
    <mergeCell ref="A31:E31"/>
    <mergeCell ref="G31:K31"/>
    <mergeCell ref="A43:E43"/>
    <mergeCell ref="A51:D51"/>
    <mergeCell ref="A52:E52"/>
    <mergeCell ref="A76:D76"/>
    <mergeCell ref="A77:D77"/>
    <mergeCell ref="A78:E78"/>
    <mergeCell ref="A79:E79"/>
    <mergeCell ref="G68:K68"/>
    <mergeCell ref="G76:J76"/>
    <mergeCell ref="G77:K77"/>
    <mergeCell ref="G78:K78"/>
    <mergeCell ref="A55:E55"/>
    <mergeCell ref="G55:K55"/>
    <mergeCell ref="A56:E56"/>
    <mergeCell ref="G56:K56"/>
    <mergeCell ref="A68:E68"/>
    <mergeCell ref="A102:D102"/>
    <mergeCell ref="A103:D103"/>
    <mergeCell ref="A104:E104"/>
    <mergeCell ref="A105:E105"/>
    <mergeCell ref="G94:K94"/>
    <mergeCell ref="G102:K102"/>
    <mergeCell ref="G103:K103"/>
    <mergeCell ref="A81:E81"/>
    <mergeCell ref="G81:K81"/>
    <mergeCell ref="A82:E82"/>
    <mergeCell ref="G82:K82"/>
    <mergeCell ref="A94:E94"/>
    <mergeCell ref="A128:D128"/>
    <mergeCell ref="A129:D129"/>
    <mergeCell ref="A130:E130"/>
    <mergeCell ref="A131:E131"/>
    <mergeCell ref="G120:K120"/>
    <mergeCell ref="G128:J128"/>
    <mergeCell ref="G129:K129"/>
    <mergeCell ref="G130:K130"/>
    <mergeCell ref="A107:E107"/>
    <mergeCell ref="G107:K107"/>
    <mergeCell ref="A108:E108"/>
    <mergeCell ref="G108:K108"/>
    <mergeCell ref="A120:E120"/>
    <mergeCell ref="A154:D154"/>
    <mergeCell ref="A155:D155"/>
    <mergeCell ref="A156:E156"/>
    <mergeCell ref="A157:E157"/>
    <mergeCell ref="G146:K146"/>
    <mergeCell ref="G154:J154"/>
    <mergeCell ref="G155:K155"/>
    <mergeCell ref="G156:K156"/>
    <mergeCell ref="A133:E133"/>
    <mergeCell ref="G133:K133"/>
    <mergeCell ref="A134:E134"/>
    <mergeCell ref="G134:K134"/>
    <mergeCell ref="A146:E146"/>
    <mergeCell ref="A180:D180"/>
    <mergeCell ref="A181:D181"/>
    <mergeCell ref="A182:E182"/>
    <mergeCell ref="A183:E183"/>
    <mergeCell ref="G172:K172"/>
    <mergeCell ref="G180:K180"/>
    <mergeCell ref="G181:K181"/>
    <mergeCell ref="A159:E159"/>
    <mergeCell ref="G159:K159"/>
    <mergeCell ref="A160:E160"/>
    <mergeCell ref="G160:K160"/>
    <mergeCell ref="A172:E172"/>
    <mergeCell ref="A206:D206"/>
    <mergeCell ref="A207:D207"/>
    <mergeCell ref="A208:E208"/>
    <mergeCell ref="A209:E209"/>
    <mergeCell ref="G198:K198"/>
    <mergeCell ref="G206:J206"/>
    <mergeCell ref="G207:K207"/>
    <mergeCell ref="G208:K208"/>
    <mergeCell ref="A185:E185"/>
    <mergeCell ref="G185:K185"/>
    <mergeCell ref="A186:E186"/>
    <mergeCell ref="G186:K186"/>
    <mergeCell ref="A198:E198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8B716-8C9C-4FC3-A8B8-89A6FE39DA70}">
  <dimension ref="A1:K209"/>
  <sheetViews>
    <sheetView workbookViewId="0">
      <selection activeCell="M9" sqref="M9"/>
    </sheetView>
  </sheetViews>
  <sheetFormatPr defaultRowHeight="15" x14ac:dyDescent="0.2"/>
  <sheetData>
    <row r="1" spans="1:11" ht="15.75" x14ac:dyDescent="0.25">
      <c r="A1" s="288" t="s">
        <v>954</v>
      </c>
      <c r="B1" s="280"/>
      <c r="C1" s="280"/>
      <c r="D1" s="281"/>
      <c r="E1" s="282"/>
      <c r="F1" s="280"/>
      <c r="G1" s="280"/>
      <c r="H1" s="280"/>
      <c r="I1" s="280"/>
      <c r="J1" s="281"/>
      <c r="K1" s="282"/>
    </row>
    <row r="2" spans="1:11" ht="15.75" x14ac:dyDescent="0.25">
      <c r="A2" s="289" t="s">
        <v>445</v>
      </c>
      <c r="B2" s="285"/>
      <c r="C2" s="285"/>
      <c r="D2" s="286"/>
      <c r="E2" s="282"/>
      <c r="F2" s="285"/>
      <c r="G2" s="285"/>
      <c r="H2" s="285"/>
      <c r="I2" s="285"/>
      <c r="J2" s="286"/>
      <c r="K2" s="282"/>
    </row>
    <row r="4" spans="1:11" ht="15.75" x14ac:dyDescent="0.25">
      <c r="A4" s="279" t="s">
        <v>634</v>
      </c>
      <c r="B4" s="280"/>
      <c r="C4" s="280"/>
      <c r="D4" s="281"/>
      <c r="E4" s="282"/>
      <c r="F4" s="81" t="s">
        <v>378</v>
      </c>
      <c r="G4" s="283" t="s">
        <v>658</v>
      </c>
      <c r="H4" s="280"/>
      <c r="I4" s="280"/>
      <c r="J4" s="281"/>
      <c r="K4" s="282"/>
    </row>
    <row r="5" spans="1:11" ht="15.75" x14ac:dyDescent="0.25">
      <c r="A5" s="284" t="s">
        <v>447</v>
      </c>
      <c r="B5" s="285"/>
      <c r="C5" s="285"/>
      <c r="D5" s="286"/>
      <c r="E5" s="282"/>
      <c r="F5" s="82" t="s">
        <v>448</v>
      </c>
      <c r="G5" s="287" t="s">
        <v>447</v>
      </c>
      <c r="H5" s="285"/>
      <c r="I5" s="285"/>
      <c r="J5" s="286"/>
      <c r="K5" s="282"/>
    </row>
    <row r="6" spans="1:11" ht="15.75" x14ac:dyDescent="0.25">
      <c r="A6" s="78" t="s">
        <v>331</v>
      </c>
      <c r="B6" s="78" t="s">
        <v>636</v>
      </c>
      <c r="C6" s="78" t="s">
        <v>508</v>
      </c>
      <c r="D6" s="79">
        <v>6.5</v>
      </c>
      <c r="E6" s="80">
        <v>5.5</v>
      </c>
      <c r="F6" s="78"/>
      <c r="G6" s="78" t="s">
        <v>331</v>
      </c>
      <c r="H6" s="78" t="s">
        <v>666</v>
      </c>
      <c r="I6" s="78" t="s">
        <v>481</v>
      </c>
      <c r="J6" s="79">
        <v>6</v>
      </c>
      <c r="K6" s="80">
        <v>4.5</v>
      </c>
    </row>
    <row r="7" spans="1:11" ht="15.75" x14ac:dyDescent="0.25">
      <c r="A7" s="78" t="s">
        <v>454</v>
      </c>
      <c r="B7" s="78" t="s">
        <v>638</v>
      </c>
      <c r="C7" s="78" t="s">
        <v>479</v>
      </c>
      <c r="D7" s="79">
        <v>6.5</v>
      </c>
      <c r="E7" s="80">
        <v>6.5</v>
      </c>
      <c r="F7" s="78"/>
      <c r="G7" s="78" t="s">
        <v>454</v>
      </c>
      <c r="H7" s="78" t="s">
        <v>120</v>
      </c>
      <c r="I7" s="78" t="s">
        <v>459</v>
      </c>
      <c r="J7" s="79">
        <v>6</v>
      </c>
      <c r="K7" s="80">
        <v>6</v>
      </c>
    </row>
    <row r="8" spans="1:11" ht="15.75" x14ac:dyDescent="0.25">
      <c r="A8" s="78" t="s">
        <v>454</v>
      </c>
      <c r="B8" s="78" t="s">
        <v>639</v>
      </c>
      <c r="C8" s="78" t="s">
        <v>508</v>
      </c>
      <c r="D8" s="79">
        <v>5.5</v>
      </c>
      <c r="E8" s="80">
        <v>5</v>
      </c>
      <c r="F8" s="78"/>
      <c r="G8" s="78" t="s">
        <v>454</v>
      </c>
      <c r="H8" s="78" t="s">
        <v>119</v>
      </c>
      <c r="I8" s="78" t="s">
        <v>475</v>
      </c>
      <c r="J8" s="79">
        <v>6</v>
      </c>
      <c r="K8" s="80">
        <v>6</v>
      </c>
    </row>
    <row r="9" spans="1:11" ht="15.75" x14ac:dyDescent="0.25">
      <c r="A9" s="83" t="s">
        <v>454</v>
      </c>
      <c r="B9" s="83" t="s">
        <v>845</v>
      </c>
      <c r="C9" s="83" t="s">
        <v>457</v>
      </c>
      <c r="D9" s="84" t="s">
        <v>453</v>
      </c>
      <c r="E9" s="84" t="s">
        <v>453</v>
      </c>
      <c r="F9" s="78"/>
      <c r="G9" s="78" t="s">
        <v>454</v>
      </c>
      <c r="H9" s="78" t="s">
        <v>75</v>
      </c>
      <c r="I9" s="78" t="s">
        <v>490</v>
      </c>
      <c r="J9" s="79">
        <v>6</v>
      </c>
      <c r="K9" s="80">
        <v>6</v>
      </c>
    </row>
    <row r="10" spans="1:11" ht="15.75" x14ac:dyDescent="0.25">
      <c r="A10" s="78" t="s">
        <v>466</v>
      </c>
      <c r="B10" s="78" t="s">
        <v>78</v>
      </c>
      <c r="C10" s="78" t="s">
        <v>468</v>
      </c>
      <c r="D10" s="79">
        <v>6.5</v>
      </c>
      <c r="E10" s="80">
        <v>6.5</v>
      </c>
      <c r="F10" s="78"/>
      <c r="G10" s="78" t="s">
        <v>466</v>
      </c>
      <c r="H10" s="78" t="s">
        <v>664</v>
      </c>
      <c r="I10" s="78" t="s">
        <v>468</v>
      </c>
      <c r="J10" s="79">
        <v>5.5</v>
      </c>
      <c r="K10" s="80">
        <v>5.5</v>
      </c>
    </row>
    <row r="11" spans="1:11" ht="15.75" x14ac:dyDescent="0.25">
      <c r="A11" s="78" t="s">
        <v>466</v>
      </c>
      <c r="B11" s="78" t="s">
        <v>226</v>
      </c>
      <c r="C11" s="78" t="s">
        <v>473</v>
      </c>
      <c r="D11" s="79">
        <v>6.5</v>
      </c>
      <c r="E11" s="80">
        <v>6.5</v>
      </c>
      <c r="F11" s="78"/>
      <c r="G11" s="78" t="s">
        <v>466</v>
      </c>
      <c r="H11" s="78" t="s">
        <v>86</v>
      </c>
      <c r="I11" s="78" t="s">
        <v>486</v>
      </c>
      <c r="J11" s="79">
        <v>6</v>
      </c>
      <c r="K11" s="80">
        <v>6</v>
      </c>
    </row>
    <row r="12" spans="1:11" ht="15.75" x14ac:dyDescent="0.25">
      <c r="A12" s="78" t="s">
        <v>466</v>
      </c>
      <c r="B12" s="78" t="s">
        <v>908</v>
      </c>
      <c r="C12" s="78" t="s">
        <v>479</v>
      </c>
      <c r="D12" s="79">
        <v>6</v>
      </c>
      <c r="E12" s="80">
        <v>6</v>
      </c>
      <c r="F12" s="78"/>
      <c r="G12" s="78" t="s">
        <v>466</v>
      </c>
      <c r="H12" s="78" t="s">
        <v>126</v>
      </c>
      <c r="I12" s="78" t="s">
        <v>450</v>
      </c>
      <c r="J12" s="79">
        <v>7</v>
      </c>
      <c r="K12" s="80">
        <v>10</v>
      </c>
    </row>
    <row r="13" spans="1:11" ht="15.75" x14ac:dyDescent="0.25">
      <c r="A13" s="78" t="s">
        <v>466</v>
      </c>
      <c r="B13" s="78" t="s">
        <v>238</v>
      </c>
      <c r="C13" s="78" t="s">
        <v>490</v>
      </c>
      <c r="D13" s="79">
        <v>6</v>
      </c>
      <c r="E13" s="80">
        <v>6</v>
      </c>
      <c r="F13" s="78"/>
      <c r="G13" s="78" t="s">
        <v>466</v>
      </c>
      <c r="H13" s="78" t="s">
        <v>163</v>
      </c>
      <c r="I13" s="78" t="s">
        <v>481</v>
      </c>
      <c r="J13" s="79">
        <v>5.5</v>
      </c>
      <c r="K13" s="80">
        <v>5.5</v>
      </c>
    </row>
    <row r="14" spans="1:11" ht="15.75" x14ac:dyDescent="0.25">
      <c r="A14" s="78" t="s">
        <v>477</v>
      </c>
      <c r="B14" s="78" t="s">
        <v>641</v>
      </c>
      <c r="C14" s="78" t="s">
        <v>475</v>
      </c>
      <c r="D14" s="79">
        <v>6.5</v>
      </c>
      <c r="E14" s="80">
        <v>6.5</v>
      </c>
      <c r="F14" s="78"/>
      <c r="G14" s="78" t="s">
        <v>477</v>
      </c>
      <c r="H14" s="78" t="s">
        <v>74</v>
      </c>
      <c r="I14" s="78" t="s">
        <v>463</v>
      </c>
      <c r="J14" s="79">
        <v>5.5</v>
      </c>
      <c r="K14" s="80">
        <v>5.5</v>
      </c>
    </row>
    <row r="15" spans="1:11" ht="15.75" x14ac:dyDescent="0.25">
      <c r="A15" s="78" t="s">
        <v>477</v>
      </c>
      <c r="B15" s="78" t="s">
        <v>846</v>
      </c>
      <c r="C15" s="78" t="s">
        <v>495</v>
      </c>
      <c r="D15" s="79">
        <v>5.5</v>
      </c>
      <c r="E15" s="80">
        <v>5.5</v>
      </c>
      <c r="F15" s="78"/>
      <c r="G15" s="78" t="s">
        <v>477</v>
      </c>
      <c r="H15" s="78" t="s">
        <v>590</v>
      </c>
      <c r="I15" s="78" t="s">
        <v>471</v>
      </c>
      <c r="J15" s="79">
        <v>5.5</v>
      </c>
      <c r="K15" s="80">
        <v>5</v>
      </c>
    </row>
    <row r="16" spans="1:11" ht="15.75" x14ac:dyDescent="0.25">
      <c r="A16" s="78" t="s">
        <v>477</v>
      </c>
      <c r="B16" s="78" t="s">
        <v>160</v>
      </c>
      <c r="C16" s="78" t="s">
        <v>494</v>
      </c>
      <c r="D16" s="79">
        <v>6</v>
      </c>
      <c r="E16" s="80">
        <v>6</v>
      </c>
      <c r="F16" s="78"/>
      <c r="G16" s="78" t="s">
        <v>477</v>
      </c>
      <c r="H16" s="78" t="s">
        <v>127</v>
      </c>
      <c r="I16" s="78" t="s">
        <v>494</v>
      </c>
      <c r="J16" s="79">
        <v>6.5</v>
      </c>
      <c r="K16" s="80">
        <v>9.5</v>
      </c>
    </row>
    <row r="17" spans="1:11" ht="15.75" x14ac:dyDescent="0.25">
      <c r="A17" s="275" t="s">
        <v>482</v>
      </c>
      <c r="B17" s="276"/>
      <c r="C17" s="276"/>
      <c r="D17" s="277"/>
      <c r="E17" s="278"/>
      <c r="F17" s="78"/>
      <c r="G17" s="275" t="s">
        <v>482</v>
      </c>
      <c r="H17" s="276"/>
      <c r="I17" s="276"/>
      <c r="J17" s="277"/>
      <c r="K17" s="278"/>
    </row>
    <row r="18" spans="1:11" ht="15.75" x14ac:dyDescent="0.25">
      <c r="A18" s="83" t="s">
        <v>331</v>
      </c>
      <c r="B18" s="83" t="s">
        <v>642</v>
      </c>
      <c r="C18" s="83" t="s">
        <v>495</v>
      </c>
      <c r="D18" s="84">
        <v>6.5</v>
      </c>
      <c r="E18" s="84">
        <v>4.5</v>
      </c>
      <c r="F18" s="78"/>
      <c r="G18" s="83" t="s">
        <v>331</v>
      </c>
      <c r="H18" s="83" t="s">
        <v>538</v>
      </c>
      <c r="I18" s="83" t="s">
        <v>489</v>
      </c>
      <c r="J18" s="84" t="s">
        <v>453</v>
      </c>
      <c r="K18" s="84" t="s">
        <v>453</v>
      </c>
    </row>
    <row r="19" spans="1:11" ht="15.75" x14ac:dyDescent="0.25">
      <c r="A19" s="83" t="s">
        <v>477</v>
      </c>
      <c r="B19" s="83" t="s">
        <v>645</v>
      </c>
      <c r="C19" s="83" t="s">
        <v>478</v>
      </c>
      <c r="D19" s="84">
        <v>6.5</v>
      </c>
      <c r="E19" s="84">
        <v>9.5</v>
      </c>
      <c r="F19" s="78"/>
      <c r="G19" s="83" t="s">
        <v>466</v>
      </c>
      <c r="H19" s="83" t="s">
        <v>593</v>
      </c>
      <c r="I19" s="83" t="s">
        <v>475</v>
      </c>
      <c r="J19" s="84">
        <v>6</v>
      </c>
      <c r="K19" s="84">
        <v>6</v>
      </c>
    </row>
    <row r="20" spans="1:11" ht="15.75" x14ac:dyDescent="0.25">
      <c r="A20" s="83" t="s">
        <v>466</v>
      </c>
      <c r="B20" s="83" t="s">
        <v>646</v>
      </c>
      <c r="C20" s="83" t="s">
        <v>468</v>
      </c>
      <c r="D20" s="84">
        <v>5.5</v>
      </c>
      <c r="E20" s="84">
        <v>5.5</v>
      </c>
      <c r="F20" s="78"/>
      <c r="G20" s="83" t="s">
        <v>466</v>
      </c>
      <c r="H20" s="83" t="s">
        <v>258</v>
      </c>
      <c r="I20" s="83" t="s">
        <v>457</v>
      </c>
      <c r="J20" s="84">
        <v>6</v>
      </c>
      <c r="K20" s="84">
        <v>6</v>
      </c>
    </row>
    <row r="21" spans="1:11" ht="15.75" x14ac:dyDescent="0.25">
      <c r="A21" s="83" t="s">
        <v>466</v>
      </c>
      <c r="B21" s="83" t="s">
        <v>869</v>
      </c>
      <c r="C21" s="83" t="s">
        <v>468</v>
      </c>
      <c r="D21" s="84">
        <v>5.5</v>
      </c>
      <c r="E21" s="84">
        <v>5.5</v>
      </c>
      <c r="F21" s="78"/>
      <c r="G21" s="83" t="s">
        <v>466</v>
      </c>
      <c r="H21" s="83" t="s">
        <v>285</v>
      </c>
      <c r="I21" s="83" t="s">
        <v>463</v>
      </c>
      <c r="J21" s="84">
        <v>6</v>
      </c>
      <c r="K21" s="84">
        <v>5.5</v>
      </c>
    </row>
    <row r="22" spans="1:11" ht="15.75" x14ac:dyDescent="0.25">
      <c r="A22" s="83" t="s">
        <v>466</v>
      </c>
      <c r="B22" s="83" t="s">
        <v>649</v>
      </c>
      <c r="C22" s="83" t="s">
        <v>508</v>
      </c>
      <c r="D22" s="84">
        <v>6.5</v>
      </c>
      <c r="E22" s="84">
        <v>7.5</v>
      </c>
      <c r="F22" s="78"/>
      <c r="G22" s="83" t="s">
        <v>477</v>
      </c>
      <c r="H22" s="83" t="s">
        <v>164</v>
      </c>
      <c r="I22" s="83" t="s">
        <v>463</v>
      </c>
      <c r="J22" s="84">
        <v>6</v>
      </c>
      <c r="K22" s="84">
        <v>6</v>
      </c>
    </row>
    <row r="23" spans="1:11" ht="15.75" x14ac:dyDescent="0.25">
      <c r="A23" s="78" t="s">
        <v>454</v>
      </c>
      <c r="B23" s="78" t="s">
        <v>650</v>
      </c>
      <c r="C23" s="78" t="s">
        <v>511</v>
      </c>
      <c r="D23" s="79">
        <v>6</v>
      </c>
      <c r="E23" s="80">
        <v>6</v>
      </c>
      <c r="F23" s="78"/>
      <c r="G23" s="83" t="s">
        <v>454</v>
      </c>
      <c r="H23" s="83" t="s">
        <v>232</v>
      </c>
      <c r="I23" s="83" t="s">
        <v>463</v>
      </c>
      <c r="J23" s="84">
        <v>6</v>
      </c>
      <c r="K23" s="84">
        <v>6</v>
      </c>
    </row>
    <row r="24" spans="1:11" ht="15.75" x14ac:dyDescent="0.25">
      <c r="A24" s="83" t="s">
        <v>454</v>
      </c>
      <c r="B24" s="83" t="s">
        <v>849</v>
      </c>
      <c r="C24" s="83" t="s">
        <v>478</v>
      </c>
      <c r="D24" s="84" t="s">
        <v>453</v>
      </c>
      <c r="E24" s="84" t="s">
        <v>453</v>
      </c>
      <c r="F24" s="78"/>
      <c r="G24" s="83" t="s">
        <v>454</v>
      </c>
      <c r="H24" s="83" t="s">
        <v>747</v>
      </c>
      <c r="I24" s="83" t="s">
        <v>494</v>
      </c>
      <c r="J24" s="84">
        <v>5</v>
      </c>
      <c r="K24" s="84">
        <v>5</v>
      </c>
    </row>
    <row r="25" spans="1:11" ht="15.75" x14ac:dyDescent="0.25">
      <c r="A25" s="267" t="s">
        <v>498</v>
      </c>
      <c r="B25" s="267"/>
      <c r="C25" s="267"/>
      <c r="D25" s="268"/>
      <c r="E25" s="85">
        <v>3</v>
      </c>
      <c r="F25" s="78"/>
      <c r="G25" s="269" t="s">
        <v>654</v>
      </c>
      <c r="H25" s="270"/>
      <c r="I25" s="270"/>
      <c r="J25" s="271"/>
      <c r="K25" s="269"/>
    </row>
    <row r="26" spans="1:11" ht="15.75" x14ac:dyDescent="0.25">
      <c r="A26" s="267" t="s">
        <v>500</v>
      </c>
      <c r="B26" s="267"/>
      <c r="C26" s="267"/>
      <c r="D26" s="268"/>
      <c r="E26" s="85">
        <v>1.5</v>
      </c>
      <c r="F26" s="78"/>
      <c r="G26" s="272" t="s">
        <v>955</v>
      </c>
      <c r="H26" s="272"/>
      <c r="I26" s="272"/>
      <c r="J26" s="273"/>
      <c r="K26" s="274"/>
    </row>
    <row r="27" spans="1:11" ht="15.75" x14ac:dyDescent="0.25">
      <c r="A27" s="269" t="s">
        <v>676</v>
      </c>
      <c r="B27" s="270"/>
      <c r="C27" s="270"/>
      <c r="D27" s="271"/>
      <c r="E27" s="269"/>
      <c r="F27" s="78"/>
      <c r="G27" s="78"/>
      <c r="H27" s="78"/>
      <c r="I27" s="78"/>
      <c r="J27" s="78"/>
      <c r="K27" s="78"/>
    </row>
    <row r="28" spans="1:11" ht="15.75" x14ac:dyDescent="0.25">
      <c r="A28" s="272" t="s">
        <v>956</v>
      </c>
      <c r="B28" s="272"/>
      <c r="C28" s="272"/>
      <c r="D28" s="273"/>
      <c r="E28" s="274"/>
      <c r="F28" s="78"/>
      <c r="G28" s="78"/>
      <c r="H28" s="78"/>
      <c r="I28" s="78"/>
      <c r="J28" s="78"/>
      <c r="K28" s="78"/>
    </row>
    <row r="30" spans="1:11" ht="15.75" x14ac:dyDescent="0.25">
      <c r="A30" s="279" t="s">
        <v>503</v>
      </c>
      <c r="B30" s="280"/>
      <c r="C30" s="280"/>
      <c r="D30" s="281"/>
      <c r="E30" s="282"/>
      <c r="F30" s="81" t="s">
        <v>369</v>
      </c>
      <c r="G30" s="283" t="s">
        <v>583</v>
      </c>
      <c r="H30" s="280"/>
      <c r="I30" s="280"/>
      <c r="J30" s="281"/>
      <c r="K30" s="282"/>
    </row>
    <row r="31" spans="1:11" ht="15.75" x14ac:dyDescent="0.25">
      <c r="A31" s="284" t="s">
        <v>532</v>
      </c>
      <c r="B31" s="285"/>
      <c r="C31" s="285"/>
      <c r="D31" s="286"/>
      <c r="E31" s="282"/>
      <c r="F31" s="82" t="s">
        <v>448</v>
      </c>
      <c r="G31" s="287" t="s">
        <v>447</v>
      </c>
      <c r="H31" s="285"/>
      <c r="I31" s="285"/>
      <c r="J31" s="286"/>
      <c r="K31" s="282"/>
    </row>
    <row r="32" spans="1:11" ht="15.75" x14ac:dyDescent="0.25">
      <c r="A32" s="78" t="s">
        <v>331</v>
      </c>
      <c r="B32" s="78" t="s">
        <v>791</v>
      </c>
      <c r="C32" s="78" t="s">
        <v>494</v>
      </c>
      <c r="D32" s="79">
        <v>7</v>
      </c>
      <c r="E32" s="80">
        <v>5</v>
      </c>
      <c r="F32" s="78"/>
      <c r="G32" s="78" t="s">
        <v>331</v>
      </c>
      <c r="H32" s="78" t="s">
        <v>591</v>
      </c>
      <c r="I32" s="78" t="s">
        <v>475</v>
      </c>
      <c r="J32" s="79">
        <v>6</v>
      </c>
      <c r="K32" s="80">
        <v>5</v>
      </c>
    </row>
    <row r="33" spans="1:11" ht="15.75" x14ac:dyDescent="0.25">
      <c r="A33" s="78" t="s">
        <v>454</v>
      </c>
      <c r="B33" s="78" t="s">
        <v>240</v>
      </c>
      <c r="C33" s="78" t="s">
        <v>457</v>
      </c>
      <c r="D33" s="79">
        <v>6</v>
      </c>
      <c r="E33" s="80">
        <v>6</v>
      </c>
      <c r="F33" s="78"/>
      <c r="G33" s="78" t="s">
        <v>454</v>
      </c>
      <c r="H33" s="78" t="s">
        <v>308</v>
      </c>
      <c r="I33" s="78" t="s">
        <v>457</v>
      </c>
      <c r="J33" s="79">
        <v>6</v>
      </c>
      <c r="K33" s="80">
        <v>5.5</v>
      </c>
    </row>
    <row r="34" spans="1:11" ht="15.75" x14ac:dyDescent="0.25">
      <c r="A34" s="83" t="s">
        <v>454</v>
      </c>
      <c r="B34" s="83" t="s">
        <v>150</v>
      </c>
      <c r="C34" s="83" t="s">
        <v>465</v>
      </c>
      <c r="D34" s="84" t="s">
        <v>453</v>
      </c>
      <c r="E34" s="84" t="s">
        <v>453</v>
      </c>
      <c r="F34" s="78"/>
      <c r="G34" s="78" t="s">
        <v>454</v>
      </c>
      <c r="H34" s="78" t="s">
        <v>588</v>
      </c>
      <c r="I34" s="78" t="s">
        <v>456</v>
      </c>
      <c r="J34" s="79">
        <v>6.5</v>
      </c>
      <c r="K34" s="80">
        <v>6.5</v>
      </c>
    </row>
    <row r="35" spans="1:11" ht="15.75" x14ac:dyDescent="0.25">
      <c r="A35" s="78" t="s">
        <v>454</v>
      </c>
      <c r="B35" s="78" t="s">
        <v>521</v>
      </c>
      <c r="C35" s="78" t="s">
        <v>490</v>
      </c>
      <c r="D35" s="79">
        <v>6</v>
      </c>
      <c r="E35" s="80">
        <v>6</v>
      </c>
      <c r="F35" s="78"/>
      <c r="G35" s="83" t="s">
        <v>454</v>
      </c>
      <c r="H35" s="83" t="s">
        <v>200</v>
      </c>
      <c r="I35" s="83" t="s">
        <v>479</v>
      </c>
      <c r="J35" s="84" t="s">
        <v>453</v>
      </c>
      <c r="K35" s="84" t="s">
        <v>453</v>
      </c>
    </row>
    <row r="36" spans="1:11" ht="15.75" x14ac:dyDescent="0.25">
      <c r="A36" s="78" t="s">
        <v>454</v>
      </c>
      <c r="B36" s="78" t="s">
        <v>128</v>
      </c>
      <c r="C36" s="78" t="s">
        <v>490</v>
      </c>
      <c r="D36" s="79">
        <v>7</v>
      </c>
      <c r="E36" s="80">
        <v>8</v>
      </c>
      <c r="F36" s="78"/>
      <c r="G36" s="78" t="s">
        <v>466</v>
      </c>
      <c r="H36" s="78" t="s">
        <v>85</v>
      </c>
      <c r="I36" s="78" t="s">
        <v>508</v>
      </c>
      <c r="J36" s="79">
        <v>6.5</v>
      </c>
      <c r="K36" s="80">
        <v>6</v>
      </c>
    </row>
    <row r="37" spans="1:11" ht="15.75" x14ac:dyDescent="0.25">
      <c r="A37" s="78" t="s">
        <v>466</v>
      </c>
      <c r="B37" s="78" t="s">
        <v>192</v>
      </c>
      <c r="C37" s="78" t="s">
        <v>511</v>
      </c>
      <c r="D37" s="79">
        <v>5.5</v>
      </c>
      <c r="E37" s="80">
        <v>5.5</v>
      </c>
      <c r="F37" s="78"/>
      <c r="G37" s="78" t="s">
        <v>466</v>
      </c>
      <c r="H37" s="78" t="s">
        <v>52</v>
      </c>
      <c r="I37" s="78" t="s">
        <v>463</v>
      </c>
      <c r="J37" s="79">
        <v>6</v>
      </c>
      <c r="K37" s="80">
        <v>6</v>
      </c>
    </row>
    <row r="38" spans="1:11" ht="15.75" x14ac:dyDescent="0.25">
      <c r="A38" s="78" t="s">
        <v>466</v>
      </c>
      <c r="B38" s="78" t="s">
        <v>76</v>
      </c>
      <c r="C38" s="78" t="s">
        <v>479</v>
      </c>
      <c r="D38" s="79">
        <v>7.5</v>
      </c>
      <c r="E38" s="80">
        <v>11.5</v>
      </c>
      <c r="F38" s="78"/>
      <c r="G38" s="78" t="s">
        <v>466</v>
      </c>
      <c r="H38" s="78" t="s">
        <v>598</v>
      </c>
      <c r="I38" s="78" t="s">
        <v>450</v>
      </c>
      <c r="J38" s="79">
        <v>6</v>
      </c>
      <c r="K38" s="80">
        <v>6</v>
      </c>
    </row>
    <row r="39" spans="1:11" ht="15.75" x14ac:dyDescent="0.25">
      <c r="A39" s="78" t="s">
        <v>466</v>
      </c>
      <c r="B39" s="78" t="s">
        <v>77</v>
      </c>
      <c r="C39" s="78" t="s">
        <v>463</v>
      </c>
      <c r="D39" s="79">
        <v>6.5</v>
      </c>
      <c r="E39" s="80">
        <v>6.5</v>
      </c>
      <c r="F39" s="78"/>
      <c r="G39" s="83" t="s">
        <v>466</v>
      </c>
      <c r="H39" s="83" t="s">
        <v>141</v>
      </c>
      <c r="I39" s="83" t="s">
        <v>567</v>
      </c>
      <c r="J39" s="84" t="s">
        <v>453</v>
      </c>
      <c r="K39" s="84" t="s">
        <v>453</v>
      </c>
    </row>
    <row r="40" spans="1:11" ht="15.75" x14ac:dyDescent="0.25">
      <c r="A40" s="78" t="s">
        <v>477</v>
      </c>
      <c r="B40" s="78" t="s">
        <v>186</v>
      </c>
      <c r="C40" s="78" t="s">
        <v>508</v>
      </c>
      <c r="D40" s="79">
        <v>6</v>
      </c>
      <c r="E40" s="80">
        <v>6</v>
      </c>
      <c r="F40" s="78"/>
      <c r="G40" s="78" t="s">
        <v>477</v>
      </c>
      <c r="H40" s="78" t="s">
        <v>53</v>
      </c>
      <c r="I40" s="78" t="s">
        <v>459</v>
      </c>
      <c r="J40" s="79">
        <v>6</v>
      </c>
      <c r="K40" s="80">
        <v>6</v>
      </c>
    </row>
    <row r="41" spans="1:11" ht="15.75" x14ac:dyDescent="0.25">
      <c r="A41" s="83" t="s">
        <v>477</v>
      </c>
      <c r="B41" s="83" t="s">
        <v>167</v>
      </c>
      <c r="C41" s="83" t="s">
        <v>519</v>
      </c>
      <c r="D41" s="84" t="s">
        <v>453</v>
      </c>
      <c r="E41" s="84" t="s">
        <v>453</v>
      </c>
      <c r="F41" s="78"/>
      <c r="G41" s="78" t="s">
        <v>477</v>
      </c>
      <c r="H41" s="78" t="s">
        <v>54</v>
      </c>
      <c r="I41" s="78" t="s">
        <v>475</v>
      </c>
      <c r="J41" s="79">
        <v>5</v>
      </c>
      <c r="K41" s="80">
        <v>5</v>
      </c>
    </row>
    <row r="42" spans="1:11" ht="15.75" x14ac:dyDescent="0.25">
      <c r="A42" s="78" t="s">
        <v>477</v>
      </c>
      <c r="B42" s="78" t="s">
        <v>113</v>
      </c>
      <c r="C42" s="78" t="s">
        <v>450</v>
      </c>
      <c r="D42" s="79">
        <v>6.5</v>
      </c>
      <c r="E42" s="80">
        <v>6.5</v>
      </c>
      <c r="F42" s="78"/>
      <c r="G42" s="78" t="s">
        <v>477</v>
      </c>
      <c r="H42" s="78" t="s">
        <v>24</v>
      </c>
      <c r="I42" s="78" t="s">
        <v>471</v>
      </c>
      <c r="J42" s="79">
        <v>6.5</v>
      </c>
      <c r="K42" s="80">
        <v>6.5</v>
      </c>
    </row>
    <row r="43" spans="1:11" ht="15.75" x14ac:dyDescent="0.25">
      <c r="A43" s="275" t="s">
        <v>482</v>
      </c>
      <c r="B43" s="276"/>
      <c r="C43" s="276"/>
      <c r="D43" s="277"/>
      <c r="E43" s="278"/>
      <c r="F43" s="78"/>
      <c r="G43" s="275" t="s">
        <v>482</v>
      </c>
      <c r="H43" s="276"/>
      <c r="I43" s="276"/>
      <c r="J43" s="277"/>
      <c r="K43" s="278"/>
    </row>
    <row r="44" spans="1:11" ht="15.75" x14ac:dyDescent="0.25">
      <c r="A44" s="78" t="s">
        <v>477</v>
      </c>
      <c r="B44" s="78" t="s">
        <v>518</v>
      </c>
      <c r="C44" s="78" t="s">
        <v>508</v>
      </c>
      <c r="D44" s="79">
        <v>5.5</v>
      </c>
      <c r="E44" s="80">
        <v>5.5</v>
      </c>
      <c r="F44" s="78"/>
      <c r="G44" s="83" t="s">
        <v>331</v>
      </c>
      <c r="H44" s="83" t="s">
        <v>912</v>
      </c>
      <c r="I44" s="83" t="s">
        <v>567</v>
      </c>
      <c r="J44" s="84" t="s">
        <v>453</v>
      </c>
      <c r="K44" s="84" t="s">
        <v>453</v>
      </c>
    </row>
    <row r="45" spans="1:11" ht="15.75" x14ac:dyDescent="0.25">
      <c r="A45" s="78" t="s">
        <v>454</v>
      </c>
      <c r="B45" s="78" t="s">
        <v>173</v>
      </c>
      <c r="C45" s="78" t="s">
        <v>508</v>
      </c>
      <c r="D45" s="79">
        <v>5.5</v>
      </c>
      <c r="E45" s="80">
        <v>5.5</v>
      </c>
      <c r="F45" s="78"/>
      <c r="G45" s="78" t="s">
        <v>466</v>
      </c>
      <c r="H45" s="78" t="s">
        <v>957</v>
      </c>
      <c r="I45" s="78" t="s">
        <v>471</v>
      </c>
      <c r="J45" s="79">
        <v>6</v>
      </c>
      <c r="K45" s="80">
        <v>6</v>
      </c>
    </row>
    <row r="46" spans="1:11" ht="15.75" x14ac:dyDescent="0.25">
      <c r="A46" s="83" t="s">
        <v>454</v>
      </c>
      <c r="B46" s="83" t="s">
        <v>864</v>
      </c>
      <c r="C46" s="83" t="s">
        <v>597</v>
      </c>
      <c r="D46" s="84" t="s">
        <v>453</v>
      </c>
      <c r="E46" s="84" t="s">
        <v>453</v>
      </c>
      <c r="F46" s="78"/>
      <c r="G46" s="83" t="s">
        <v>477</v>
      </c>
      <c r="H46" s="83" t="s">
        <v>801</v>
      </c>
      <c r="I46" s="83" t="s">
        <v>566</v>
      </c>
      <c r="J46" s="84" t="s">
        <v>453</v>
      </c>
      <c r="K46" s="84" t="s">
        <v>453</v>
      </c>
    </row>
    <row r="47" spans="1:11" ht="15.75" x14ac:dyDescent="0.25">
      <c r="A47" s="83" t="s">
        <v>466</v>
      </c>
      <c r="B47" s="83" t="s">
        <v>623</v>
      </c>
      <c r="C47" s="83" t="s">
        <v>495</v>
      </c>
      <c r="D47" s="84">
        <v>5</v>
      </c>
      <c r="E47" s="84">
        <v>3</v>
      </c>
      <c r="F47" s="78"/>
      <c r="G47" s="83" t="s">
        <v>477</v>
      </c>
      <c r="H47" s="83" t="s">
        <v>708</v>
      </c>
      <c r="I47" s="83" t="s">
        <v>569</v>
      </c>
      <c r="J47" s="84" t="s">
        <v>453</v>
      </c>
      <c r="K47" s="84" t="s">
        <v>453</v>
      </c>
    </row>
    <row r="48" spans="1:11" ht="15.75" x14ac:dyDescent="0.25">
      <c r="A48" s="83" t="s">
        <v>466</v>
      </c>
      <c r="B48" s="83" t="s">
        <v>958</v>
      </c>
      <c r="C48" s="83" t="s">
        <v>452</v>
      </c>
      <c r="D48" s="84" t="s">
        <v>453</v>
      </c>
      <c r="E48" s="84" t="s">
        <v>453</v>
      </c>
      <c r="F48" s="78"/>
      <c r="G48" s="78" t="s">
        <v>454</v>
      </c>
      <c r="H48" s="78" t="s">
        <v>752</v>
      </c>
      <c r="I48" s="78" t="s">
        <v>468</v>
      </c>
      <c r="J48" s="79">
        <v>6</v>
      </c>
      <c r="K48" s="80">
        <v>6</v>
      </c>
    </row>
    <row r="49" spans="1:11" ht="15.75" x14ac:dyDescent="0.25">
      <c r="A49" s="83" t="s">
        <v>454</v>
      </c>
      <c r="B49" s="83" t="s">
        <v>935</v>
      </c>
      <c r="C49" s="83" t="s">
        <v>456</v>
      </c>
      <c r="D49" s="84">
        <v>6</v>
      </c>
      <c r="E49" s="84">
        <v>6</v>
      </c>
      <c r="F49" s="78"/>
      <c r="G49" s="83" t="s">
        <v>454</v>
      </c>
      <c r="H49" s="83" t="s">
        <v>574</v>
      </c>
      <c r="I49" s="83" t="s">
        <v>473</v>
      </c>
      <c r="J49" s="84">
        <v>7</v>
      </c>
      <c r="K49" s="84">
        <v>7</v>
      </c>
    </row>
    <row r="50" spans="1:11" ht="15.75" x14ac:dyDescent="0.25">
      <c r="A50" s="83" t="s">
        <v>331</v>
      </c>
      <c r="B50" s="83" t="s">
        <v>505</v>
      </c>
      <c r="C50" s="83" t="s">
        <v>461</v>
      </c>
      <c r="D50" s="84">
        <v>6</v>
      </c>
      <c r="E50" s="84">
        <v>4</v>
      </c>
      <c r="F50" s="78"/>
      <c r="G50" s="83" t="s">
        <v>454</v>
      </c>
      <c r="H50" s="83" t="s">
        <v>304</v>
      </c>
      <c r="I50" s="83" t="s">
        <v>508</v>
      </c>
      <c r="J50" s="84" t="s">
        <v>453</v>
      </c>
      <c r="K50" s="84" t="s">
        <v>453</v>
      </c>
    </row>
    <row r="51" spans="1:11" ht="15.75" x14ac:dyDescent="0.25">
      <c r="A51" s="267" t="s">
        <v>498</v>
      </c>
      <c r="B51" s="267"/>
      <c r="C51" s="267"/>
      <c r="D51" s="268"/>
      <c r="E51" s="85">
        <v>3</v>
      </c>
      <c r="F51" s="78"/>
      <c r="G51" s="269" t="s">
        <v>579</v>
      </c>
      <c r="H51" s="270"/>
      <c r="I51" s="270"/>
      <c r="J51" s="271"/>
      <c r="K51" s="269"/>
    </row>
    <row r="52" spans="1:11" ht="15.75" x14ac:dyDescent="0.25">
      <c r="A52" s="267" t="s">
        <v>500</v>
      </c>
      <c r="B52" s="267"/>
      <c r="C52" s="267"/>
      <c r="D52" s="268"/>
      <c r="E52" s="85">
        <v>1.5</v>
      </c>
      <c r="F52" s="78"/>
      <c r="G52" s="272" t="s">
        <v>959</v>
      </c>
      <c r="H52" s="272"/>
      <c r="I52" s="272"/>
      <c r="J52" s="273"/>
      <c r="K52" s="274"/>
    </row>
    <row r="53" spans="1:11" ht="15.75" x14ac:dyDescent="0.25">
      <c r="A53" s="269" t="s">
        <v>865</v>
      </c>
      <c r="B53" s="270"/>
      <c r="C53" s="270"/>
      <c r="D53" s="271"/>
      <c r="E53" s="269"/>
      <c r="F53" s="78"/>
      <c r="G53" s="78"/>
      <c r="H53" s="78"/>
      <c r="I53" s="78"/>
      <c r="J53" s="78"/>
      <c r="K53" s="78"/>
    </row>
    <row r="54" spans="1:11" ht="15.75" x14ac:dyDescent="0.25">
      <c r="A54" s="272" t="s">
        <v>960</v>
      </c>
      <c r="B54" s="272"/>
      <c r="C54" s="272"/>
      <c r="D54" s="273"/>
      <c r="E54" s="274"/>
      <c r="F54" s="78"/>
      <c r="G54" s="78"/>
      <c r="H54" s="78"/>
      <c r="I54" s="78"/>
      <c r="J54" s="78"/>
      <c r="K54" s="78"/>
    </row>
    <row r="56" spans="1:11" ht="15.75" x14ac:dyDescent="0.25">
      <c r="A56" s="279" t="s">
        <v>609</v>
      </c>
      <c r="B56" s="280"/>
      <c r="C56" s="280"/>
      <c r="D56" s="281"/>
      <c r="E56" s="282"/>
      <c r="F56" s="81" t="s">
        <v>367</v>
      </c>
      <c r="G56" s="283" t="s">
        <v>531</v>
      </c>
      <c r="H56" s="280"/>
      <c r="I56" s="280"/>
      <c r="J56" s="281"/>
      <c r="K56" s="282"/>
    </row>
    <row r="57" spans="1:11" ht="15.75" x14ac:dyDescent="0.25">
      <c r="A57" s="284" t="s">
        <v>447</v>
      </c>
      <c r="B57" s="285"/>
      <c r="C57" s="285"/>
      <c r="D57" s="286"/>
      <c r="E57" s="282"/>
      <c r="F57" s="82" t="s">
        <v>448</v>
      </c>
      <c r="G57" s="287" t="s">
        <v>584</v>
      </c>
      <c r="H57" s="285"/>
      <c r="I57" s="285"/>
      <c r="J57" s="286"/>
      <c r="K57" s="282"/>
    </row>
    <row r="58" spans="1:11" ht="15.75" x14ac:dyDescent="0.25">
      <c r="A58" s="78" t="s">
        <v>331</v>
      </c>
      <c r="B58" s="78" t="s">
        <v>611</v>
      </c>
      <c r="C58" s="78" t="s">
        <v>468</v>
      </c>
      <c r="D58" s="79">
        <v>6.5</v>
      </c>
      <c r="E58" s="80">
        <v>7.5</v>
      </c>
      <c r="F58" s="78"/>
      <c r="G58" s="78" t="s">
        <v>331</v>
      </c>
      <c r="H58" s="78" t="s">
        <v>540</v>
      </c>
      <c r="I58" s="78" t="s">
        <v>471</v>
      </c>
      <c r="J58" s="79">
        <v>6.5</v>
      </c>
      <c r="K58" s="80">
        <v>4.5</v>
      </c>
    </row>
    <row r="59" spans="1:11" ht="15.75" x14ac:dyDescent="0.25">
      <c r="A59" s="78" t="s">
        <v>454</v>
      </c>
      <c r="B59" s="78" t="s">
        <v>627</v>
      </c>
      <c r="C59" s="78" t="s">
        <v>471</v>
      </c>
      <c r="D59" s="79">
        <v>5.5</v>
      </c>
      <c r="E59" s="80">
        <v>5.5</v>
      </c>
      <c r="F59" s="78"/>
      <c r="G59" s="78" t="s">
        <v>454</v>
      </c>
      <c r="H59" s="78" t="s">
        <v>88</v>
      </c>
      <c r="I59" s="78" t="s">
        <v>459</v>
      </c>
      <c r="J59" s="79">
        <v>6.5</v>
      </c>
      <c r="K59" s="80">
        <v>6.5</v>
      </c>
    </row>
    <row r="60" spans="1:11" ht="15.75" x14ac:dyDescent="0.25">
      <c r="A60" s="78" t="s">
        <v>454</v>
      </c>
      <c r="B60" s="78" t="s">
        <v>629</v>
      </c>
      <c r="C60" s="78" t="s">
        <v>471</v>
      </c>
      <c r="D60" s="79">
        <v>5.5</v>
      </c>
      <c r="E60" s="80">
        <v>5.5</v>
      </c>
      <c r="F60" s="78"/>
      <c r="G60" s="78" t="s">
        <v>454</v>
      </c>
      <c r="H60" s="78" t="s">
        <v>681</v>
      </c>
      <c r="I60" s="78" t="s">
        <v>481</v>
      </c>
      <c r="J60" s="79">
        <v>5.5</v>
      </c>
      <c r="K60" s="80">
        <v>5.5</v>
      </c>
    </row>
    <row r="61" spans="1:11" ht="15.75" x14ac:dyDescent="0.25">
      <c r="A61" s="78" t="s">
        <v>454</v>
      </c>
      <c r="B61" s="78" t="s">
        <v>874</v>
      </c>
      <c r="C61" s="78" t="s">
        <v>486</v>
      </c>
      <c r="D61" s="79">
        <v>5.5</v>
      </c>
      <c r="E61" s="80">
        <v>5</v>
      </c>
      <c r="F61" s="78"/>
      <c r="G61" s="78" t="s">
        <v>454</v>
      </c>
      <c r="H61" s="78" t="s">
        <v>177</v>
      </c>
      <c r="I61" s="78" t="s">
        <v>479</v>
      </c>
      <c r="J61" s="79">
        <v>6</v>
      </c>
      <c r="K61" s="80">
        <v>6</v>
      </c>
    </row>
    <row r="62" spans="1:11" ht="15.75" x14ac:dyDescent="0.25">
      <c r="A62" s="78" t="s">
        <v>466</v>
      </c>
      <c r="B62" s="78" t="s">
        <v>129</v>
      </c>
      <c r="C62" s="78" t="s">
        <v>479</v>
      </c>
      <c r="D62" s="79">
        <v>7</v>
      </c>
      <c r="E62" s="80">
        <v>8</v>
      </c>
      <c r="F62" s="78"/>
      <c r="G62" s="78" t="s">
        <v>454</v>
      </c>
      <c r="H62" s="78" t="s">
        <v>537</v>
      </c>
      <c r="I62" s="78" t="s">
        <v>450</v>
      </c>
      <c r="J62" s="79">
        <v>6</v>
      </c>
      <c r="K62" s="80">
        <v>6</v>
      </c>
    </row>
    <row r="63" spans="1:11" ht="15.75" x14ac:dyDescent="0.25">
      <c r="A63" s="78" t="s">
        <v>466</v>
      </c>
      <c r="B63" s="78" t="s">
        <v>243</v>
      </c>
      <c r="C63" s="78" t="s">
        <v>481</v>
      </c>
      <c r="D63" s="79">
        <v>5.5</v>
      </c>
      <c r="E63" s="80">
        <v>5</v>
      </c>
      <c r="F63" s="78"/>
      <c r="G63" s="78" t="s">
        <v>466</v>
      </c>
      <c r="H63" s="78" t="s">
        <v>57</v>
      </c>
      <c r="I63" s="78" t="s">
        <v>450</v>
      </c>
      <c r="J63" s="79">
        <v>6</v>
      </c>
      <c r="K63" s="80">
        <v>6</v>
      </c>
    </row>
    <row r="64" spans="1:11" ht="15.75" x14ac:dyDescent="0.25">
      <c r="A64" s="78" t="s">
        <v>466</v>
      </c>
      <c r="B64" s="78" t="s">
        <v>124</v>
      </c>
      <c r="C64" s="78" t="s">
        <v>490</v>
      </c>
      <c r="D64" s="79">
        <v>6</v>
      </c>
      <c r="E64" s="80">
        <v>6</v>
      </c>
      <c r="F64" s="78"/>
      <c r="G64" s="78" t="s">
        <v>466</v>
      </c>
      <c r="H64" s="78" t="s">
        <v>175</v>
      </c>
      <c r="I64" s="78" t="s">
        <v>456</v>
      </c>
      <c r="J64" s="79">
        <v>6</v>
      </c>
      <c r="K64" s="80">
        <v>6</v>
      </c>
    </row>
    <row r="65" spans="1:11" ht="15.75" x14ac:dyDescent="0.25">
      <c r="A65" s="78" t="s">
        <v>466</v>
      </c>
      <c r="B65" s="78" t="s">
        <v>151</v>
      </c>
      <c r="C65" s="78" t="s">
        <v>457</v>
      </c>
      <c r="D65" s="79">
        <v>5.5</v>
      </c>
      <c r="E65" s="80">
        <v>5.5</v>
      </c>
      <c r="F65" s="78"/>
      <c r="G65" s="78" t="s">
        <v>477</v>
      </c>
      <c r="H65" s="78" t="s">
        <v>112</v>
      </c>
      <c r="I65" s="78" t="s">
        <v>461</v>
      </c>
      <c r="J65" s="79">
        <v>5.5</v>
      </c>
      <c r="K65" s="80">
        <v>5.5</v>
      </c>
    </row>
    <row r="66" spans="1:11" ht="15.75" x14ac:dyDescent="0.25">
      <c r="A66" s="78" t="s">
        <v>477</v>
      </c>
      <c r="B66" s="78" t="s">
        <v>811</v>
      </c>
      <c r="C66" s="78" t="s">
        <v>461</v>
      </c>
      <c r="D66" s="79">
        <v>6</v>
      </c>
      <c r="E66" s="80">
        <v>6</v>
      </c>
      <c r="F66" s="78"/>
      <c r="G66" s="83" t="s">
        <v>477</v>
      </c>
      <c r="H66" s="83" t="s">
        <v>176</v>
      </c>
      <c r="I66" s="83" t="s">
        <v>481</v>
      </c>
      <c r="J66" s="84" t="s">
        <v>453</v>
      </c>
      <c r="K66" s="84" t="s">
        <v>453</v>
      </c>
    </row>
    <row r="67" spans="1:11" ht="15.75" x14ac:dyDescent="0.25">
      <c r="A67" s="78" t="s">
        <v>477</v>
      </c>
      <c r="B67" s="78" t="s">
        <v>26</v>
      </c>
      <c r="C67" s="78" t="s">
        <v>468</v>
      </c>
      <c r="D67" s="79">
        <v>6</v>
      </c>
      <c r="E67" s="80">
        <v>6</v>
      </c>
      <c r="F67" s="78"/>
      <c r="G67" s="78" t="s">
        <v>477</v>
      </c>
      <c r="H67" s="78" t="s">
        <v>111</v>
      </c>
      <c r="I67" s="78" t="s">
        <v>479</v>
      </c>
      <c r="J67" s="79">
        <v>5.5</v>
      </c>
      <c r="K67" s="80">
        <v>5.5</v>
      </c>
    </row>
    <row r="68" spans="1:11" ht="15.75" x14ac:dyDescent="0.25">
      <c r="A68" s="78" t="s">
        <v>477</v>
      </c>
      <c r="B68" s="78" t="s">
        <v>684</v>
      </c>
      <c r="C68" s="78" t="s">
        <v>509</v>
      </c>
      <c r="D68" s="79">
        <v>5.5</v>
      </c>
      <c r="E68" s="80">
        <v>5.5</v>
      </c>
      <c r="F68" s="78"/>
      <c r="G68" s="78" t="s">
        <v>477</v>
      </c>
      <c r="H68" s="78" t="s">
        <v>550</v>
      </c>
      <c r="I68" s="78" t="s">
        <v>473</v>
      </c>
      <c r="J68" s="79">
        <v>5.5</v>
      </c>
      <c r="K68" s="80">
        <v>5.5</v>
      </c>
    </row>
    <row r="69" spans="1:11" ht="15.75" x14ac:dyDescent="0.25">
      <c r="A69" s="275" t="s">
        <v>482</v>
      </c>
      <c r="B69" s="276"/>
      <c r="C69" s="276"/>
      <c r="D69" s="277"/>
      <c r="E69" s="278"/>
      <c r="F69" s="78"/>
      <c r="G69" s="275" t="s">
        <v>482</v>
      </c>
      <c r="H69" s="276"/>
      <c r="I69" s="276"/>
      <c r="J69" s="277"/>
      <c r="K69" s="278"/>
    </row>
    <row r="70" spans="1:11" ht="15.75" x14ac:dyDescent="0.25">
      <c r="A70" s="83" t="s">
        <v>331</v>
      </c>
      <c r="B70" s="83" t="s">
        <v>619</v>
      </c>
      <c r="C70" s="83" t="s">
        <v>597</v>
      </c>
      <c r="D70" s="84" t="s">
        <v>453</v>
      </c>
      <c r="E70" s="84" t="s">
        <v>453</v>
      </c>
      <c r="F70" s="78"/>
      <c r="G70" s="83" t="s">
        <v>454</v>
      </c>
      <c r="H70" s="83" t="s">
        <v>58</v>
      </c>
      <c r="I70" s="83" t="s">
        <v>473</v>
      </c>
      <c r="J70" s="84">
        <v>6</v>
      </c>
      <c r="K70" s="84">
        <v>5.5</v>
      </c>
    </row>
    <row r="71" spans="1:11" ht="15.75" x14ac:dyDescent="0.25">
      <c r="A71" s="83" t="s">
        <v>477</v>
      </c>
      <c r="B71" s="83" t="s">
        <v>152</v>
      </c>
      <c r="C71" s="83" t="s">
        <v>569</v>
      </c>
      <c r="D71" s="84" t="s">
        <v>453</v>
      </c>
      <c r="E71" s="84" t="s">
        <v>453</v>
      </c>
      <c r="F71" s="78"/>
      <c r="G71" s="83" t="s">
        <v>454</v>
      </c>
      <c r="H71" s="83" t="s">
        <v>916</v>
      </c>
      <c r="I71" s="83" t="s">
        <v>473</v>
      </c>
      <c r="J71" s="84">
        <v>6.5</v>
      </c>
      <c r="K71" s="84">
        <v>6</v>
      </c>
    </row>
    <row r="72" spans="1:11" ht="15.75" x14ac:dyDescent="0.25">
      <c r="A72" s="83" t="s">
        <v>466</v>
      </c>
      <c r="B72" s="83" t="s">
        <v>876</v>
      </c>
      <c r="C72" s="83" t="s">
        <v>481</v>
      </c>
      <c r="D72" s="84">
        <v>5.5</v>
      </c>
      <c r="E72" s="84">
        <v>5.5</v>
      </c>
      <c r="F72" s="78"/>
      <c r="G72" s="78" t="s">
        <v>466</v>
      </c>
      <c r="H72" s="78" t="s">
        <v>23</v>
      </c>
      <c r="I72" s="78" t="s">
        <v>461</v>
      </c>
      <c r="J72" s="79">
        <v>6</v>
      </c>
      <c r="K72" s="80">
        <v>6</v>
      </c>
    </row>
    <row r="73" spans="1:11" ht="15.75" x14ac:dyDescent="0.25">
      <c r="A73" s="83" t="s">
        <v>466</v>
      </c>
      <c r="B73" s="83" t="s">
        <v>286</v>
      </c>
      <c r="C73" s="83" t="s">
        <v>486</v>
      </c>
      <c r="D73" s="84">
        <v>5.5</v>
      </c>
      <c r="E73" s="84">
        <v>5.5</v>
      </c>
      <c r="F73" s="78"/>
      <c r="G73" s="83" t="s">
        <v>466</v>
      </c>
      <c r="H73" s="83" t="s">
        <v>547</v>
      </c>
      <c r="I73" s="83" t="s">
        <v>459</v>
      </c>
      <c r="J73" s="84">
        <v>6</v>
      </c>
      <c r="K73" s="84">
        <v>6</v>
      </c>
    </row>
    <row r="74" spans="1:11" ht="15.75" x14ac:dyDescent="0.25">
      <c r="A74" s="83" t="s">
        <v>454</v>
      </c>
      <c r="B74" s="83" t="s">
        <v>810</v>
      </c>
      <c r="C74" s="83" t="s">
        <v>478</v>
      </c>
      <c r="D74" s="84">
        <v>5</v>
      </c>
      <c r="E74" s="84">
        <v>5</v>
      </c>
      <c r="F74" s="78"/>
      <c r="G74" s="83" t="s">
        <v>466</v>
      </c>
      <c r="H74" s="83" t="s">
        <v>917</v>
      </c>
      <c r="I74" s="83" t="s">
        <v>570</v>
      </c>
      <c r="J74" s="84" t="s">
        <v>453</v>
      </c>
      <c r="K74" s="84" t="s">
        <v>453</v>
      </c>
    </row>
    <row r="75" spans="1:11" ht="15.75" x14ac:dyDescent="0.25">
      <c r="A75" s="83" t="s">
        <v>454</v>
      </c>
      <c r="B75" s="83" t="s">
        <v>814</v>
      </c>
      <c r="C75" s="83" t="s">
        <v>486</v>
      </c>
      <c r="D75" s="84">
        <v>4.5</v>
      </c>
      <c r="E75" s="84">
        <v>4.5</v>
      </c>
      <c r="F75" s="78"/>
      <c r="G75" s="83" t="s">
        <v>477</v>
      </c>
      <c r="H75" s="83" t="s">
        <v>102</v>
      </c>
      <c r="I75" s="83" t="s">
        <v>450</v>
      </c>
      <c r="J75" s="84">
        <v>6</v>
      </c>
      <c r="K75" s="84">
        <v>6</v>
      </c>
    </row>
    <row r="76" spans="1:11" ht="15.75" x14ac:dyDescent="0.25">
      <c r="A76" s="83" t="s">
        <v>454</v>
      </c>
      <c r="B76" s="83" t="s">
        <v>214</v>
      </c>
      <c r="C76" s="83" t="s">
        <v>478</v>
      </c>
      <c r="D76" s="84">
        <v>5.5</v>
      </c>
      <c r="E76" s="84">
        <v>5.5</v>
      </c>
      <c r="F76" s="78"/>
      <c r="G76" s="83" t="s">
        <v>331</v>
      </c>
      <c r="H76" s="83" t="s">
        <v>535</v>
      </c>
      <c r="I76" s="83" t="s">
        <v>536</v>
      </c>
      <c r="J76" s="84" t="s">
        <v>453</v>
      </c>
      <c r="K76" s="84" t="s">
        <v>453</v>
      </c>
    </row>
    <row r="77" spans="1:11" ht="15.75" x14ac:dyDescent="0.25">
      <c r="A77" s="267" t="s">
        <v>498</v>
      </c>
      <c r="B77" s="267"/>
      <c r="C77" s="267"/>
      <c r="D77" s="268"/>
      <c r="E77" s="85">
        <v>3</v>
      </c>
      <c r="F77" s="78"/>
      <c r="G77" s="267" t="s">
        <v>500</v>
      </c>
      <c r="H77" s="267"/>
      <c r="I77" s="267"/>
      <c r="J77" s="268"/>
      <c r="K77" s="85">
        <v>-1.5</v>
      </c>
    </row>
    <row r="78" spans="1:11" ht="15.75" x14ac:dyDescent="0.25">
      <c r="A78" s="269" t="s">
        <v>742</v>
      </c>
      <c r="B78" s="270"/>
      <c r="C78" s="270"/>
      <c r="D78" s="271"/>
      <c r="E78" s="269"/>
      <c r="F78" s="78"/>
      <c r="G78" s="269" t="s">
        <v>961</v>
      </c>
      <c r="H78" s="270"/>
      <c r="I78" s="270"/>
      <c r="J78" s="271"/>
      <c r="K78" s="269"/>
    </row>
    <row r="79" spans="1:11" ht="15.75" x14ac:dyDescent="0.25">
      <c r="A79" s="272" t="s">
        <v>962</v>
      </c>
      <c r="B79" s="272"/>
      <c r="C79" s="272"/>
      <c r="D79" s="273"/>
      <c r="E79" s="274"/>
      <c r="F79" s="78"/>
      <c r="G79" s="272" t="s">
        <v>963</v>
      </c>
      <c r="H79" s="272"/>
      <c r="I79" s="272"/>
      <c r="J79" s="273"/>
      <c r="K79" s="274"/>
    </row>
    <row r="81" spans="1:11" ht="15.75" x14ac:dyDescent="0.25">
      <c r="A81" s="279" t="s">
        <v>556</v>
      </c>
      <c r="B81" s="280"/>
      <c r="C81" s="280"/>
      <c r="D81" s="281"/>
      <c r="E81" s="282"/>
      <c r="F81" s="81" t="s">
        <v>376</v>
      </c>
      <c r="G81" s="283" t="s">
        <v>657</v>
      </c>
      <c r="H81" s="280"/>
      <c r="I81" s="280"/>
      <c r="J81" s="281"/>
      <c r="K81" s="282"/>
    </row>
    <row r="82" spans="1:11" ht="15.75" x14ac:dyDescent="0.25">
      <c r="A82" s="284" t="s">
        <v>745</v>
      </c>
      <c r="B82" s="285"/>
      <c r="C82" s="285"/>
      <c r="D82" s="286"/>
      <c r="E82" s="282"/>
      <c r="F82" s="82" t="s">
        <v>448</v>
      </c>
      <c r="G82" s="287" t="s">
        <v>680</v>
      </c>
      <c r="H82" s="285"/>
      <c r="I82" s="285"/>
      <c r="J82" s="286"/>
      <c r="K82" s="282"/>
    </row>
    <row r="83" spans="1:11" ht="15.75" x14ac:dyDescent="0.25">
      <c r="A83" s="78" t="s">
        <v>331</v>
      </c>
      <c r="B83" s="78" t="s">
        <v>559</v>
      </c>
      <c r="C83" s="78" t="s">
        <v>509</v>
      </c>
      <c r="D83" s="79">
        <v>6.5</v>
      </c>
      <c r="E83" s="80">
        <v>5.5</v>
      </c>
      <c r="F83" s="78"/>
      <c r="G83" s="78" t="s">
        <v>331</v>
      </c>
      <c r="H83" s="78" t="s">
        <v>659</v>
      </c>
      <c r="I83" s="78" t="s">
        <v>463</v>
      </c>
      <c r="J83" s="79">
        <v>7</v>
      </c>
      <c r="K83" s="80">
        <v>8</v>
      </c>
    </row>
    <row r="84" spans="1:11" ht="15.75" x14ac:dyDescent="0.25">
      <c r="A84" s="78" t="s">
        <v>454</v>
      </c>
      <c r="B84" s="78" t="s">
        <v>131</v>
      </c>
      <c r="C84" s="78" t="s">
        <v>478</v>
      </c>
      <c r="D84" s="79">
        <v>6.5</v>
      </c>
      <c r="E84" s="80">
        <v>8.5</v>
      </c>
      <c r="F84" s="78"/>
      <c r="G84" s="78" t="s">
        <v>454</v>
      </c>
      <c r="H84" s="78" t="s">
        <v>132</v>
      </c>
      <c r="I84" s="78" t="s">
        <v>450</v>
      </c>
      <c r="J84" s="79">
        <v>7</v>
      </c>
      <c r="K84" s="80">
        <v>9</v>
      </c>
    </row>
    <row r="85" spans="1:11" ht="15.75" x14ac:dyDescent="0.25">
      <c r="A85" s="78" t="s">
        <v>454</v>
      </c>
      <c r="B85" s="78" t="s">
        <v>193</v>
      </c>
      <c r="C85" s="78" t="s">
        <v>486</v>
      </c>
      <c r="D85" s="79">
        <v>5</v>
      </c>
      <c r="E85" s="80">
        <v>5</v>
      </c>
      <c r="F85" s="78"/>
      <c r="G85" s="78" t="s">
        <v>454</v>
      </c>
      <c r="H85" s="78" t="s">
        <v>149</v>
      </c>
      <c r="I85" s="78" t="s">
        <v>481</v>
      </c>
      <c r="J85" s="79">
        <v>6</v>
      </c>
      <c r="K85" s="80">
        <v>6</v>
      </c>
    </row>
    <row r="86" spans="1:11" ht="15.75" x14ac:dyDescent="0.25">
      <c r="A86" s="78" t="s">
        <v>454</v>
      </c>
      <c r="B86" s="78" t="s">
        <v>587</v>
      </c>
      <c r="C86" s="78" t="s">
        <v>475</v>
      </c>
      <c r="D86" s="79">
        <v>6</v>
      </c>
      <c r="E86" s="80">
        <v>5.5</v>
      </c>
      <c r="F86" s="78"/>
      <c r="G86" s="78" t="s">
        <v>454</v>
      </c>
      <c r="H86" s="78" t="s">
        <v>662</v>
      </c>
      <c r="I86" s="78" t="s">
        <v>468</v>
      </c>
      <c r="J86" s="79">
        <v>5.5</v>
      </c>
      <c r="K86" s="80">
        <v>5.5</v>
      </c>
    </row>
    <row r="87" spans="1:11" ht="15.75" x14ac:dyDescent="0.25">
      <c r="A87" s="78" t="s">
        <v>466</v>
      </c>
      <c r="B87" s="78" t="s">
        <v>106</v>
      </c>
      <c r="C87" s="78" t="s">
        <v>490</v>
      </c>
      <c r="D87" s="79">
        <v>6</v>
      </c>
      <c r="E87" s="80">
        <v>6</v>
      </c>
      <c r="F87" s="78"/>
      <c r="G87" s="78" t="s">
        <v>466</v>
      </c>
      <c r="H87" s="78" t="s">
        <v>291</v>
      </c>
      <c r="I87" s="78" t="s">
        <v>495</v>
      </c>
      <c r="J87" s="79">
        <v>6.5</v>
      </c>
      <c r="K87" s="80">
        <v>6.5</v>
      </c>
    </row>
    <row r="88" spans="1:11" ht="15.75" x14ac:dyDescent="0.25">
      <c r="A88" s="83" t="s">
        <v>466</v>
      </c>
      <c r="B88" s="83" t="s">
        <v>563</v>
      </c>
      <c r="C88" s="83" t="s">
        <v>481</v>
      </c>
      <c r="D88" s="84" t="s">
        <v>453</v>
      </c>
      <c r="E88" s="84" t="s">
        <v>453</v>
      </c>
      <c r="F88" s="78"/>
      <c r="G88" s="78" t="s">
        <v>466</v>
      </c>
      <c r="H88" s="78" t="s">
        <v>964</v>
      </c>
      <c r="I88" s="78" t="s">
        <v>511</v>
      </c>
      <c r="J88" s="79">
        <v>5.5</v>
      </c>
      <c r="K88" s="80">
        <v>5.5</v>
      </c>
    </row>
    <row r="89" spans="1:11" ht="15.75" x14ac:dyDescent="0.25">
      <c r="A89" s="78" t="s">
        <v>466</v>
      </c>
      <c r="B89" s="78" t="s">
        <v>65</v>
      </c>
      <c r="C89" s="78" t="s">
        <v>509</v>
      </c>
      <c r="D89" s="79">
        <v>6</v>
      </c>
      <c r="E89" s="80">
        <v>5.5</v>
      </c>
      <c r="F89" s="78"/>
      <c r="G89" s="78" t="s">
        <v>466</v>
      </c>
      <c r="H89" s="78" t="s">
        <v>56</v>
      </c>
      <c r="I89" s="78" t="s">
        <v>459</v>
      </c>
      <c r="J89" s="79">
        <v>6.5</v>
      </c>
      <c r="K89" s="80">
        <v>6.5</v>
      </c>
    </row>
    <row r="90" spans="1:11" ht="15.75" x14ac:dyDescent="0.25">
      <c r="A90" s="78" t="s">
        <v>466</v>
      </c>
      <c r="B90" s="78" t="s">
        <v>564</v>
      </c>
      <c r="C90" s="78" t="s">
        <v>457</v>
      </c>
      <c r="D90" s="79">
        <v>7</v>
      </c>
      <c r="E90" s="80">
        <v>9.5</v>
      </c>
      <c r="F90" s="78"/>
      <c r="G90" s="78" t="s">
        <v>466</v>
      </c>
      <c r="H90" s="78" t="s">
        <v>55</v>
      </c>
      <c r="I90" s="78" t="s">
        <v>471</v>
      </c>
      <c r="J90" s="79">
        <v>6.5</v>
      </c>
      <c r="K90" s="80">
        <v>6.5</v>
      </c>
    </row>
    <row r="91" spans="1:11" ht="15.75" x14ac:dyDescent="0.25">
      <c r="A91" s="78" t="s">
        <v>477</v>
      </c>
      <c r="B91" s="78" t="s">
        <v>64</v>
      </c>
      <c r="C91" s="78" t="s">
        <v>478</v>
      </c>
      <c r="D91" s="79">
        <v>6.5</v>
      </c>
      <c r="E91" s="80">
        <v>9.5</v>
      </c>
      <c r="F91" s="78"/>
      <c r="G91" s="78" t="s">
        <v>466</v>
      </c>
      <c r="H91" s="78" t="s">
        <v>891</v>
      </c>
      <c r="I91" s="78" t="s">
        <v>457</v>
      </c>
      <c r="J91" s="79">
        <v>6</v>
      </c>
      <c r="K91" s="80">
        <v>5.5</v>
      </c>
    </row>
    <row r="92" spans="1:11" ht="15.75" x14ac:dyDescent="0.25">
      <c r="A92" s="78" t="s">
        <v>477</v>
      </c>
      <c r="B92" s="78" t="s">
        <v>202</v>
      </c>
      <c r="C92" s="78" t="s">
        <v>486</v>
      </c>
      <c r="D92" s="79">
        <v>5</v>
      </c>
      <c r="E92" s="80">
        <v>5</v>
      </c>
      <c r="F92" s="78"/>
      <c r="G92" s="83" t="s">
        <v>477</v>
      </c>
      <c r="H92" s="83" t="s">
        <v>25</v>
      </c>
      <c r="I92" s="83" t="s">
        <v>539</v>
      </c>
      <c r="J92" s="84" t="s">
        <v>453</v>
      </c>
      <c r="K92" s="84" t="s">
        <v>453</v>
      </c>
    </row>
    <row r="93" spans="1:11" ht="15.75" x14ac:dyDescent="0.25">
      <c r="A93" s="78" t="s">
        <v>477</v>
      </c>
      <c r="B93" s="78" t="s">
        <v>194</v>
      </c>
      <c r="C93" s="78" t="s">
        <v>486</v>
      </c>
      <c r="D93" s="79">
        <v>5.5</v>
      </c>
      <c r="E93" s="80">
        <v>5.5</v>
      </c>
      <c r="F93" s="78"/>
      <c r="G93" s="78" t="s">
        <v>477</v>
      </c>
      <c r="H93" s="78" t="s">
        <v>108</v>
      </c>
      <c r="I93" s="78" t="s">
        <v>490</v>
      </c>
      <c r="J93" s="79">
        <v>6</v>
      </c>
      <c r="K93" s="80">
        <v>6</v>
      </c>
    </row>
    <row r="94" spans="1:11" ht="15.75" x14ac:dyDescent="0.25">
      <c r="A94" s="275" t="s">
        <v>482</v>
      </c>
      <c r="B94" s="276"/>
      <c r="C94" s="276"/>
      <c r="D94" s="277"/>
      <c r="E94" s="278"/>
      <c r="F94" s="78"/>
      <c r="G94" s="275" t="s">
        <v>482</v>
      </c>
      <c r="H94" s="276"/>
      <c r="I94" s="276"/>
      <c r="J94" s="277"/>
      <c r="K94" s="278"/>
    </row>
    <row r="95" spans="1:11" ht="15.75" x14ac:dyDescent="0.25">
      <c r="A95" s="83" t="s">
        <v>466</v>
      </c>
      <c r="B95" s="83" t="s">
        <v>322</v>
      </c>
      <c r="C95" s="83" t="s">
        <v>489</v>
      </c>
      <c r="D95" s="84" t="s">
        <v>453</v>
      </c>
      <c r="E95" s="84" t="s">
        <v>453</v>
      </c>
      <c r="F95" s="78"/>
      <c r="G95" s="83" t="s">
        <v>331</v>
      </c>
      <c r="H95" s="83" t="s">
        <v>665</v>
      </c>
      <c r="I95" s="83" t="s">
        <v>601</v>
      </c>
      <c r="J95" s="84" t="s">
        <v>453</v>
      </c>
      <c r="K95" s="84" t="s">
        <v>453</v>
      </c>
    </row>
    <row r="96" spans="1:11" ht="15.75" x14ac:dyDescent="0.25">
      <c r="A96" s="83" t="s">
        <v>466</v>
      </c>
      <c r="B96" s="83" t="s">
        <v>220</v>
      </c>
      <c r="C96" s="83" t="s">
        <v>469</v>
      </c>
      <c r="D96" s="84" t="s">
        <v>453</v>
      </c>
      <c r="E96" s="84" t="s">
        <v>453</v>
      </c>
      <c r="F96" s="78"/>
      <c r="G96" s="78" t="s">
        <v>477</v>
      </c>
      <c r="H96" s="78" t="s">
        <v>117</v>
      </c>
      <c r="I96" s="78" t="s">
        <v>461</v>
      </c>
      <c r="J96" s="79">
        <v>5</v>
      </c>
      <c r="K96" s="80">
        <v>5</v>
      </c>
    </row>
    <row r="97" spans="1:11" ht="15.75" x14ac:dyDescent="0.25">
      <c r="A97" s="83" t="s">
        <v>466</v>
      </c>
      <c r="B97" s="83" t="s">
        <v>710</v>
      </c>
      <c r="C97" s="83" t="s">
        <v>597</v>
      </c>
      <c r="D97" s="84" t="s">
        <v>453</v>
      </c>
      <c r="E97" s="84" t="s">
        <v>453</v>
      </c>
      <c r="F97" s="78"/>
      <c r="G97" s="83" t="s">
        <v>466</v>
      </c>
      <c r="H97" s="83" t="s">
        <v>144</v>
      </c>
      <c r="I97" s="83" t="s">
        <v>479</v>
      </c>
      <c r="J97" s="84">
        <v>6.5</v>
      </c>
      <c r="K97" s="84">
        <v>6.5</v>
      </c>
    </row>
    <row r="98" spans="1:11" ht="15.75" x14ac:dyDescent="0.25">
      <c r="A98" s="78" t="s">
        <v>454</v>
      </c>
      <c r="B98" s="78" t="s">
        <v>130</v>
      </c>
      <c r="C98" s="78" t="s">
        <v>471</v>
      </c>
      <c r="D98" s="79">
        <v>7</v>
      </c>
      <c r="E98" s="80">
        <v>9.5</v>
      </c>
      <c r="F98" s="78"/>
      <c r="G98" s="83" t="s">
        <v>466</v>
      </c>
      <c r="H98" s="83" t="s">
        <v>188</v>
      </c>
      <c r="I98" s="83" t="s">
        <v>459</v>
      </c>
      <c r="J98" s="84">
        <v>6</v>
      </c>
      <c r="K98" s="84">
        <v>6</v>
      </c>
    </row>
    <row r="99" spans="1:11" ht="15.75" x14ac:dyDescent="0.25">
      <c r="A99" s="83" t="s">
        <v>454</v>
      </c>
      <c r="B99" s="83" t="s">
        <v>842</v>
      </c>
      <c r="C99" s="83" t="s">
        <v>486</v>
      </c>
      <c r="D99" s="84">
        <v>5.5</v>
      </c>
      <c r="E99" s="84">
        <v>5.5</v>
      </c>
      <c r="F99" s="78"/>
      <c r="G99" s="83" t="s">
        <v>454</v>
      </c>
      <c r="H99" s="83" t="s">
        <v>250</v>
      </c>
      <c r="I99" s="83" t="s">
        <v>457</v>
      </c>
      <c r="J99" s="84">
        <v>6.5</v>
      </c>
      <c r="K99" s="84">
        <v>6.5</v>
      </c>
    </row>
    <row r="100" spans="1:11" ht="15.75" x14ac:dyDescent="0.25">
      <c r="A100" s="83" t="s">
        <v>454</v>
      </c>
      <c r="B100" s="83" t="s">
        <v>881</v>
      </c>
      <c r="C100" s="83" t="s">
        <v>508</v>
      </c>
      <c r="D100" s="84">
        <v>6.5</v>
      </c>
      <c r="E100" s="84">
        <v>6.5</v>
      </c>
      <c r="F100" s="78"/>
      <c r="G100" s="83" t="s">
        <v>454</v>
      </c>
      <c r="H100" s="83" t="s">
        <v>210</v>
      </c>
      <c r="I100" s="83" t="s">
        <v>450</v>
      </c>
      <c r="J100" s="84">
        <v>6.5</v>
      </c>
      <c r="K100" s="84">
        <v>6</v>
      </c>
    </row>
    <row r="101" spans="1:11" ht="15.75" x14ac:dyDescent="0.25">
      <c r="A101" s="83" t="s">
        <v>331</v>
      </c>
      <c r="B101" s="83" t="s">
        <v>568</v>
      </c>
      <c r="C101" s="83" t="s">
        <v>569</v>
      </c>
      <c r="D101" s="84" t="s">
        <v>453</v>
      </c>
      <c r="E101" s="84" t="s">
        <v>453</v>
      </c>
      <c r="F101" s="78"/>
      <c r="G101" s="83" t="s">
        <v>454</v>
      </c>
      <c r="H101" s="83" t="s">
        <v>672</v>
      </c>
      <c r="I101" s="83" t="s">
        <v>471</v>
      </c>
      <c r="J101" s="84">
        <v>5.5</v>
      </c>
      <c r="K101" s="84">
        <v>5</v>
      </c>
    </row>
    <row r="102" spans="1:11" ht="15.75" x14ac:dyDescent="0.25">
      <c r="A102" s="267" t="s">
        <v>498</v>
      </c>
      <c r="B102" s="267"/>
      <c r="C102" s="267"/>
      <c r="D102" s="268"/>
      <c r="E102" s="85">
        <v>3</v>
      </c>
      <c r="F102" s="78"/>
      <c r="G102" s="267" t="s">
        <v>500</v>
      </c>
      <c r="H102" s="267"/>
      <c r="I102" s="267"/>
      <c r="J102" s="268"/>
      <c r="K102" s="85">
        <v>1.5</v>
      </c>
    </row>
    <row r="103" spans="1:11" ht="15.75" x14ac:dyDescent="0.25">
      <c r="A103" s="267" t="s">
        <v>500</v>
      </c>
      <c r="B103" s="267"/>
      <c r="C103" s="267"/>
      <c r="D103" s="268"/>
      <c r="E103" s="85">
        <v>1.5</v>
      </c>
      <c r="F103" s="78"/>
      <c r="G103" s="269" t="s">
        <v>951</v>
      </c>
      <c r="H103" s="270"/>
      <c r="I103" s="270"/>
      <c r="J103" s="271"/>
      <c r="K103" s="269"/>
    </row>
    <row r="104" spans="1:11" ht="15.75" x14ac:dyDescent="0.25">
      <c r="A104" s="269" t="s">
        <v>965</v>
      </c>
      <c r="B104" s="270"/>
      <c r="C104" s="270"/>
      <c r="D104" s="271"/>
      <c r="E104" s="269"/>
      <c r="F104" s="78"/>
      <c r="G104" s="272" t="s">
        <v>966</v>
      </c>
      <c r="H104" s="272"/>
      <c r="I104" s="272"/>
      <c r="J104" s="273"/>
      <c r="K104" s="274"/>
    </row>
    <row r="105" spans="1:11" ht="15.75" x14ac:dyDescent="0.25">
      <c r="A105" s="272" t="s">
        <v>967</v>
      </c>
      <c r="B105" s="272"/>
      <c r="C105" s="272"/>
      <c r="D105" s="273"/>
      <c r="E105" s="274"/>
      <c r="F105" s="78"/>
      <c r="G105" s="78"/>
      <c r="H105" s="78"/>
      <c r="I105" s="78"/>
      <c r="J105" s="78"/>
      <c r="K105" s="78"/>
    </row>
    <row r="107" spans="1:11" ht="15.75" x14ac:dyDescent="0.25">
      <c r="A107" s="279" t="s">
        <v>10</v>
      </c>
      <c r="B107" s="280"/>
      <c r="C107" s="280"/>
      <c r="D107" s="281"/>
      <c r="E107" s="282"/>
      <c r="F107" s="81" t="s">
        <v>384</v>
      </c>
      <c r="G107" s="283" t="s">
        <v>17</v>
      </c>
      <c r="H107" s="280"/>
      <c r="I107" s="280"/>
      <c r="J107" s="281"/>
      <c r="K107" s="282"/>
    </row>
    <row r="108" spans="1:11" ht="15.75" x14ac:dyDescent="0.25">
      <c r="A108" s="284" t="s">
        <v>447</v>
      </c>
      <c r="B108" s="285"/>
      <c r="C108" s="285"/>
      <c r="D108" s="286"/>
      <c r="E108" s="282"/>
      <c r="F108" s="82" t="s">
        <v>448</v>
      </c>
      <c r="G108" s="287" t="s">
        <v>447</v>
      </c>
      <c r="H108" s="285"/>
      <c r="I108" s="285"/>
      <c r="J108" s="286"/>
      <c r="K108" s="282"/>
    </row>
    <row r="109" spans="1:11" ht="15.75" x14ac:dyDescent="0.25">
      <c r="A109" s="78" t="s">
        <v>331</v>
      </c>
      <c r="B109" s="78" t="s">
        <v>586</v>
      </c>
      <c r="C109" s="78" t="s">
        <v>473</v>
      </c>
      <c r="D109" s="79">
        <v>7</v>
      </c>
      <c r="E109" s="80">
        <v>8</v>
      </c>
      <c r="F109" s="78"/>
      <c r="G109" s="78" t="s">
        <v>331</v>
      </c>
      <c r="H109" s="78" t="s">
        <v>852</v>
      </c>
      <c r="I109" s="78" t="s">
        <v>486</v>
      </c>
      <c r="J109" s="79">
        <v>6.5</v>
      </c>
      <c r="K109" s="80">
        <v>5.5</v>
      </c>
    </row>
    <row r="110" spans="1:11" ht="15.75" x14ac:dyDescent="0.25">
      <c r="A110" s="78" t="s">
        <v>454</v>
      </c>
      <c r="B110" s="78" t="s">
        <v>91</v>
      </c>
      <c r="C110" s="78" t="s">
        <v>471</v>
      </c>
      <c r="D110" s="79">
        <v>5</v>
      </c>
      <c r="E110" s="80">
        <v>5</v>
      </c>
      <c r="F110" s="78"/>
      <c r="G110" s="78" t="s">
        <v>454</v>
      </c>
      <c r="H110" s="78" t="s">
        <v>858</v>
      </c>
      <c r="I110" s="78" t="s">
        <v>459</v>
      </c>
      <c r="J110" s="79">
        <v>6</v>
      </c>
      <c r="K110" s="80">
        <v>6</v>
      </c>
    </row>
    <row r="111" spans="1:11" ht="15.75" x14ac:dyDescent="0.25">
      <c r="A111" s="78" t="s">
        <v>454</v>
      </c>
      <c r="B111" s="78" t="s">
        <v>317</v>
      </c>
      <c r="C111" s="78" t="s">
        <v>479</v>
      </c>
      <c r="D111" s="79">
        <v>6</v>
      </c>
      <c r="E111" s="80">
        <v>6</v>
      </c>
      <c r="F111" s="78"/>
      <c r="G111" s="78" t="s">
        <v>454</v>
      </c>
      <c r="H111" s="78" t="s">
        <v>80</v>
      </c>
      <c r="I111" s="78" t="s">
        <v>457</v>
      </c>
      <c r="J111" s="79">
        <v>7</v>
      </c>
      <c r="K111" s="80">
        <v>7</v>
      </c>
    </row>
    <row r="112" spans="1:11" ht="15.75" x14ac:dyDescent="0.25">
      <c r="A112" s="78" t="s">
        <v>454</v>
      </c>
      <c r="B112" s="78" t="s">
        <v>97</v>
      </c>
      <c r="C112" s="78" t="s">
        <v>468</v>
      </c>
      <c r="D112" s="79">
        <v>6</v>
      </c>
      <c r="E112" s="80">
        <v>6</v>
      </c>
      <c r="F112" s="78"/>
      <c r="G112" s="78" t="s">
        <v>454</v>
      </c>
      <c r="H112" s="78" t="s">
        <v>123</v>
      </c>
      <c r="I112" s="78" t="s">
        <v>479</v>
      </c>
      <c r="J112" s="79">
        <v>6.5</v>
      </c>
      <c r="K112" s="80">
        <v>6.5</v>
      </c>
    </row>
    <row r="113" spans="1:11" ht="15.75" x14ac:dyDescent="0.25">
      <c r="A113" s="78" t="s">
        <v>466</v>
      </c>
      <c r="B113" s="78" t="s">
        <v>195</v>
      </c>
      <c r="C113" s="78" t="s">
        <v>475</v>
      </c>
      <c r="D113" s="79">
        <v>6</v>
      </c>
      <c r="E113" s="80">
        <v>6</v>
      </c>
      <c r="F113" s="78"/>
      <c r="G113" s="78" t="s">
        <v>466</v>
      </c>
      <c r="H113" s="78" t="s">
        <v>79</v>
      </c>
      <c r="I113" s="78" t="s">
        <v>459</v>
      </c>
      <c r="J113" s="79">
        <v>5.5</v>
      </c>
      <c r="K113" s="80">
        <v>5.5</v>
      </c>
    </row>
    <row r="114" spans="1:11" ht="15.75" x14ac:dyDescent="0.25">
      <c r="A114" s="78" t="s">
        <v>466</v>
      </c>
      <c r="B114" s="78" t="s">
        <v>189</v>
      </c>
      <c r="C114" s="78" t="s">
        <v>481</v>
      </c>
      <c r="D114" s="79">
        <v>5.5</v>
      </c>
      <c r="E114" s="80">
        <v>5.5</v>
      </c>
      <c r="F114" s="78"/>
      <c r="G114" s="78" t="s">
        <v>466</v>
      </c>
      <c r="H114" s="78" t="s">
        <v>470</v>
      </c>
      <c r="I114" s="78" t="s">
        <v>471</v>
      </c>
      <c r="J114" s="79">
        <v>6</v>
      </c>
      <c r="K114" s="80">
        <v>6</v>
      </c>
    </row>
    <row r="115" spans="1:11" ht="15.75" x14ac:dyDescent="0.25">
      <c r="A115" s="78" t="s">
        <v>466</v>
      </c>
      <c r="B115" s="78" t="s">
        <v>840</v>
      </c>
      <c r="C115" s="78" t="s">
        <v>490</v>
      </c>
      <c r="D115" s="79">
        <v>5.5</v>
      </c>
      <c r="E115" s="80">
        <v>5.5</v>
      </c>
      <c r="F115" s="78"/>
      <c r="G115" s="78" t="s">
        <v>466</v>
      </c>
      <c r="H115" s="78" t="s">
        <v>474</v>
      </c>
      <c r="I115" s="78" t="s">
        <v>475</v>
      </c>
      <c r="J115" s="79">
        <v>6</v>
      </c>
      <c r="K115" s="80">
        <v>6</v>
      </c>
    </row>
    <row r="116" spans="1:11" ht="15.75" x14ac:dyDescent="0.25">
      <c r="A116" s="83" t="s">
        <v>466</v>
      </c>
      <c r="B116" s="83" t="s">
        <v>181</v>
      </c>
      <c r="C116" s="83" t="s">
        <v>484</v>
      </c>
      <c r="D116" s="84" t="s">
        <v>453</v>
      </c>
      <c r="E116" s="84" t="s">
        <v>453</v>
      </c>
      <c r="F116" s="78"/>
      <c r="G116" s="78" t="s">
        <v>466</v>
      </c>
      <c r="H116" s="78" t="s">
        <v>476</v>
      </c>
      <c r="I116" s="78" t="s">
        <v>463</v>
      </c>
      <c r="J116" s="79">
        <v>6.5</v>
      </c>
      <c r="K116" s="80">
        <v>6.5</v>
      </c>
    </row>
    <row r="117" spans="1:11" ht="15.75" x14ac:dyDescent="0.25">
      <c r="A117" s="78" t="s">
        <v>477</v>
      </c>
      <c r="B117" s="78" t="s">
        <v>89</v>
      </c>
      <c r="C117" s="78" t="s">
        <v>468</v>
      </c>
      <c r="D117" s="79">
        <v>6</v>
      </c>
      <c r="E117" s="80">
        <v>6</v>
      </c>
      <c r="F117" s="78"/>
      <c r="G117" s="78" t="s">
        <v>477</v>
      </c>
      <c r="H117" s="78" t="s">
        <v>139</v>
      </c>
      <c r="I117" s="78" t="s">
        <v>475</v>
      </c>
      <c r="J117" s="79">
        <v>5.5</v>
      </c>
      <c r="K117" s="80">
        <v>5.5</v>
      </c>
    </row>
    <row r="118" spans="1:11" ht="15.75" x14ac:dyDescent="0.25">
      <c r="A118" s="78" t="s">
        <v>477</v>
      </c>
      <c r="B118" s="78" t="s">
        <v>95</v>
      </c>
      <c r="C118" s="78" t="s">
        <v>450</v>
      </c>
      <c r="D118" s="79">
        <v>7</v>
      </c>
      <c r="E118" s="80">
        <v>10</v>
      </c>
      <c r="F118" s="78"/>
      <c r="G118" s="78" t="s">
        <v>477</v>
      </c>
      <c r="H118" s="78" t="s">
        <v>480</v>
      </c>
      <c r="I118" s="78" t="s">
        <v>479</v>
      </c>
      <c r="J118" s="79">
        <v>7</v>
      </c>
      <c r="K118" s="80">
        <v>10</v>
      </c>
    </row>
    <row r="119" spans="1:11" ht="15.75" x14ac:dyDescent="0.25">
      <c r="A119" s="78" t="s">
        <v>477</v>
      </c>
      <c r="B119" s="78" t="s">
        <v>90</v>
      </c>
      <c r="C119" s="78" t="s">
        <v>463</v>
      </c>
      <c r="D119" s="79">
        <v>6.5</v>
      </c>
      <c r="E119" s="80">
        <v>6.5</v>
      </c>
      <c r="F119" s="78"/>
      <c r="G119" s="78" t="s">
        <v>477</v>
      </c>
      <c r="H119" s="78" t="s">
        <v>161</v>
      </c>
      <c r="I119" s="78" t="s">
        <v>473</v>
      </c>
      <c r="J119" s="79">
        <v>6</v>
      </c>
      <c r="K119" s="80">
        <v>6</v>
      </c>
    </row>
    <row r="120" spans="1:11" ht="15.75" x14ac:dyDescent="0.25">
      <c r="A120" s="275" t="s">
        <v>482</v>
      </c>
      <c r="B120" s="276"/>
      <c r="C120" s="276"/>
      <c r="D120" s="277"/>
      <c r="E120" s="278"/>
      <c r="F120" s="78"/>
      <c r="G120" s="275" t="s">
        <v>482</v>
      </c>
      <c r="H120" s="276"/>
      <c r="I120" s="276"/>
      <c r="J120" s="277"/>
      <c r="K120" s="278"/>
    </row>
    <row r="121" spans="1:11" ht="15.75" x14ac:dyDescent="0.25">
      <c r="A121" s="83" t="s">
        <v>477</v>
      </c>
      <c r="B121" s="83" t="s">
        <v>147</v>
      </c>
      <c r="C121" s="83" t="s">
        <v>456</v>
      </c>
      <c r="D121" s="84">
        <v>5.5</v>
      </c>
      <c r="E121" s="84">
        <v>5.5</v>
      </c>
      <c r="F121" s="78"/>
      <c r="G121" s="83" t="s">
        <v>331</v>
      </c>
      <c r="H121" s="83" t="s">
        <v>853</v>
      </c>
      <c r="I121" s="83" t="s">
        <v>452</v>
      </c>
      <c r="J121" s="84" t="s">
        <v>453</v>
      </c>
      <c r="K121" s="84" t="s">
        <v>453</v>
      </c>
    </row>
    <row r="122" spans="1:11" ht="15.75" x14ac:dyDescent="0.25">
      <c r="A122" s="78" t="s">
        <v>466</v>
      </c>
      <c r="B122" s="78" t="s">
        <v>249</v>
      </c>
      <c r="C122" s="78" t="s">
        <v>456</v>
      </c>
      <c r="D122" s="79">
        <v>6</v>
      </c>
      <c r="E122" s="80">
        <v>5.5</v>
      </c>
      <c r="F122" s="78"/>
      <c r="G122" s="83" t="s">
        <v>477</v>
      </c>
      <c r="H122" s="83" t="s">
        <v>855</v>
      </c>
      <c r="I122" s="83" t="s">
        <v>536</v>
      </c>
      <c r="J122" s="84" t="s">
        <v>453</v>
      </c>
      <c r="K122" s="84" t="s">
        <v>453</v>
      </c>
    </row>
    <row r="123" spans="1:11" ht="15.75" x14ac:dyDescent="0.25">
      <c r="A123" s="83" t="s">
        <v>466</v>
      </c>
      <c r="B123" s="83" t="s">
        <v>599</v>
      </c>
      <c r="C123" s="83" t="s">
        <v>486</v>
      </c>
      <c r="D123" s="84">
        <v>5</v>
      </c>
      <c r="E123" s="84">
        <v>4.5</v>
      </c>
      <c r="F123" s="78"/>
      <c r="G123" s="83" t="s">
        <v>477</v>
      </c>
      <c r="H123" s="83" t="s">
        <v>138</v>
      </c>
      <c r="I123" s="83" t="s">
        <v>481</v>
      </c>
      <c r="J123" s="84">
        <v>6.5</v>
      </c>
      <c r="K123" s="84">
        <v>7.5</v>
      </c>
    </row>
    <row r="124" spans="1:11" ht="15.75" x14ac:dyDescent="0.25">
      <c r="A124" s="83" t="s">
        <v>454</v>
      </c>
      <c r="B124" s="83" t="s">
        <v>154</v>
      </c>
      <c r="C124" s="83" t="s">
        <v>481</v>
      </c>
      <c r="D124" s="84">
        <v>6</v>
      </c>
      <c r="E124" s="84">
        <v>6</v>
      </c>
      <c r="F124" s="78"/>
      <c r="G124" s="83" t="s">
        <v>466</v>
      </c>
      <c r="H124" s="83" t="s">
        <v>229</v>
      </c>
      <c r="I124" s="83" t="s">
        <v>495</v>
      </c>
      <c r="J124" s="84">
        <v>6.5</v>
      </c>
      <c r="K124" s="84">
        <v>6.5</v>
      </c>
    </row>
    <row r="125" spans="1:11" ht="15.75" x14ac:dyDescent="0.25">
      <c r="A125" s="83" t="s">
        <v>454</v>
      </c>
      <c r="B125" s="83" t="s">
        <v>155</v>
      </c>
      <c r="C125" s="83" t="s">
        <v>479</v>
      </c>
      <c r="D125" s="84">
        <v>6</v>
      </c>
      <c r="E125" s="84">
        <v>6</v>
      </c>
      <c r="F125" s="78"/>
      <c r="G125" s="83" t="s">
        <v>466</v>
      </c>
      <c r="H125" s="83" t="s">
        <v>211</v>
      </c>
      <c r="I125" s="83" t="s">
        <v>469</v>
      </c>
      <c r="J125" s="84" t="s">
        <v>453</v>
      </c>
      <c r="K125" s="84" t="s">
        <v>453</v>
      </c>
    </row>
    <row r="126" spans="1:11" ht="15.75" x14ac:dyDescent="0.25">
      <c r="A126" s="83" t="s">
        <v>454</v>
      </c>
      <c r="B126" s="83" t="s">
        <v>600</v>
      </c>
      <c r="C126" s="83" t="s">
        <v>463</v>
      </c>
      <c r="D126" s="84">
        <v>6</v>
      </c>
      <c r="E126" s="84">
        <v>5.5</v>
      </c>
      <c r="F126" s="78"/>
      <c r="G126" s="83" t="s">
        <v>454</v>
      </c>
      <c r="H126" s="83" t="s">
        <v>204</v>
      </c>
      <c r="I126" s="83" t="s">
        <v>475</v>
      </c>
      <c r="J126" s="84">
        <v>6</v>
      </c>
      <c r="K126" s="84">
        <v>6</v>
      </c>
    </row>
    <row r="127" spans="1:11" ht="15.75" x14ac:dyDescent="0.25">
      <c r="A127" s="83" t="s">
        <v>331</v>
      </c>
      <c r="B127" s="83" t="s">
        <v>592</v>
      </c>
      <c r="C127" s="83" t="s">
        <v>511</v>
      </c>
      <c r="D127" s="84">
        <v>6</v>
      </c>
      <c r="E127" s="84">
        <v>4</v>
      </c>
      <c r="F127" s="78"/>
      <c r="G127" s="83" t="s">
        <v>454</v>
      </c>
      <c r="H127" s="83" t="s">
        <v>464</v>
      </c>
      <c r="I127" s="83" t="s">
        <v>465</v>
      </c>
      <c r="J127" s="84" t="s">
        <v>453</v>
      </c>
      <c r="K127" s="84" t="s">
        <v>453</v>
      </c>
    </row>
    <row r="128" spans="1:11" ht="15.75" x14ac:dyDescent="0.25">
      <c r="A128" s="267" t="s">
        <v>498</v>
      </c>
      <c r="B128" s="267"/>
      <c r="C128" s="267"/>
      <c r="D128" s="268"/>
      <c r="E128" s="85">
        <v>3</v>
      </c>
      <c r="F128" s="78"/>
      <c r="G128" s="267" t="s">
        <v>500</v>
      </c>
      <c r="H128" s="267"/>
      <c r="I128" s="267"/>
      <c r="J128" s="268"/>
      <c r="K128" s="85">
        <v>1.5</v>
      </c>
    </row>
    <row r="129" spans="1:11" ht="15.75" x14ac:dyDescent="0.25">
      <c r="A129" s="267" t="s">
        <v>500</v>
      </c>
      <c r="B129" s="267"/>
      <c r="C129" s="267"/>
      <c r="D129" s="268"/>
      <c r="E129" s="85">
        <v>1.5</v>
      </c>
      <c r="F129" s="78"/>
      <c r="G129" s="269" t="s">
        <v>721</v>
      </c>
      <c r="H129" s="270"/>
      <c r="I129" s="270"/>
      <c r="J129" s="271"/>
      <c r="K129" s="269"/>
    </row>
    <row r="130" spans="1:11" ht="15.75" x14ac:dyDescent="0.25">
      <c r="A130" s="269" t="s">
        <v>698</v>
      </c>
      <c r="B130" s="270"/>
      <c r="C130" s="270"/>
      <c r="D130" s="271"/>
      <c r="E130" s="269"/>
      <c r="F130" s="78"/>
      <c r="G130" s="272" t="s">
        <v>968</v>
      </c>
      <c r="H130" s="272"/>
      <c r="I130" s="272"/>
      <c r="J130" s="273"/>
      <c r="K130" s="274"/>
    </row>
    <row r="131" spans="1:11" ht="15.75" x14ac:dyDescent="0.25">
      <c r="A131" s="272" t="s">
        <v>969</v>
      </c>
      <c r="B131" s="272"/>
      <c r="C131" s="272"/>
      <c r="D131" s="273"/>
      <c r="E131" s="274"/>
      <c r="F131" s="78"/>
      <c r="G131" s="78"/>
      <c r="H131" s="78"/>
      <c r="I131" s="78"/>
      <c r="J131" s="78"/>
      <c r="K131" s="78"/>
    </row>
    <row r="133" spans="1:11" ht="15.75" x14ac:dyDescent="0.25">
      <c r="A133" s="279" t="s">
        <v>555</v>
      </c>
      <c r="B133" s="280"/>
      <c r="C133" s="280"/>
      <c r="D133" s="281"/>
      <c r="E133" s="282"/>
      <c r="F133" s="81" t="s">
        <v>368</v>
      </c>
      <c r="G133" s="283" t="s">
        <v>530</v>
      </c>
      <c r="H133" s="280"/>
      <c r="I133" s="280"/>
      <c r="J133" s="281"/>
      <c r="K133" s="282"/>
    </row>
    <row r="134" spans="1:11" ht="15.75" x14ac:dyDescent="0.25">
      <c r="A134" s="284" t="s">
        <v>447</v>
      </c>
      <c r="B134" s="285"/>
      <c r="C134" s="285"/>
      <c r="D134" s="286"/>
      <c r="E134" s="282"/>
      <c r="F134" s="82" t="s">
        <v>448</v>
      </c>
      <c r="G134" s="287" t="s">
        <v>447</v>
      </c>
      <c r="H134" s="285"/>
      <c r="I134" s="285"/>
      <c r="J134" s="286"/>
      <c r="K134" s="282"/>
    </row>
    <row r="135" spans="1:11" ht="15.75" x14ac:dyDescent="0.25">
      <c r="A135" s="78" t="s">
        <v>331</v>
      </c>
      <c r="B135" s="78" t="s">
        <v>558</v>
      </c>
      <c r="C135" s="78" t="s">
        <v>490</v>
      </c>
      <c r="D135" s="79">
        <v>6</v>
      </c>
      <c r="E135" s="80">
        <v>7</v>
      </c>
      <c r="F135" s="78"/>
      <c r="G135" s="78" t="s">
        <v>331</v>
      </c>
      <c r="H135" s="78" t="s">
        <v>534</v>
      </c>
      <c r="I135" s="78" t="s">
        <v>459</v>
      </c>
      <c r="J135" s="79">
        <v>5</v>
      </c>
      <c r="K135" s="80">
        <v>3</v>
      </c>
    </row>
    <row r="136" spans="1:11" ht="15.75" x14ac:dyDescent="0.25">
      <c r="A136" s="78" t="s">
        <v>454</v>
      </c>
      <c r="B136" s="78" t="s">
        <v>61</v>
      </c>
      <c r="C136" s="78" t="s">
        <v>450</v>
      </c>
      <c r="D136" s="79">
        <v>6.5</v>
      </c>
      <c r="E136" s="80">
        <v>6.5</v>
      </c>
      <c r="F136" s="78"/>
      <c r="G136" s="78" t="s">
        <v>454</v>
      </c>
      <c r="H136" s="78" t="s">
        <v>548</v>
      </c>
      <c r="I136" s="78" t="s">
        <v>511</v>
      </c>
      <c r="J136" s="79">
        <v>6</v>
      </c>
      <c r="K136" s="80">
        <v>6</v>
      </c>
    </row>
    <row r="137" spans="1:11" ht="15.75" x14ac:dyDescent="0.25">
      <c r="A137" s="78" t="s">
        <v>454</v>
      </c>
      <c r="B137" s="78" t="s">
        <v>146</v>
      </c>
      <c r="C137" s="78" t="s">
        <v>463</v>
      </c>
      <c r="D137" s="79">
        <v>6</v>
      </c>
      <c r="E137" s="80">
        <v>6</v>
      </c>
      <c r="F137" s="78"/>
      <c r="G137" s="78" t="s">
        <v>454</v>
      </c>
      <c r="H137" s="78" t="s">
        <v>248</v>
      </c>
      <c r="I137" s="78" t="s">
        <v>481</v>
      </c>
      <c r="J137" s="79">
        <v>5</v>
      </c>
      <c r="K137" s="80">
        <v>5</v>
      </c>
    </row>
    <row r="138" spans="1:11" ht="15.75" x14ac:dyDescent="0.25">
      <c r="A138" s="83" t="s">
        <v>454</v>
      </c>
      <c r="B138" s="83" t="s">
        <v>105</v>
      </c>
      <c r="C138" s="83" t="s">
        <v>496</v>
      </c>
      <c r="D138" s="84" t="s">
        <v>453</v>
      </c>
      <c r="E138" s="84" t="s">
        <v>453</v>
      </c>
      <c r="F138" s="78"/>
      <c r="G138" s="83" t="s">
        <v>454</v>
      </c>
      <c r="H138" s="83" t="s">
        <v>826</v>
      </c>
      <c r="I138" s="83" t="s">
        <v>567</v>
      </c>
      <c r="J138" s="84" t="s">
        <v>453</v>
      </c>
      <c r="K138" s="84" t="s">
        <v>453</v>
      </c>
    </row>
    <row r="139" spans="1:11" ht="15.75" x14ac:dyDescent="0.25">
      <c r="A139" s="78" t="s">
        <v>466</v>
      </c>
      <c r="B139" s="78" t="s">
        <v>276</v>
      </c>
      <c r="C139" s="78" t="s">
        <v>450</v>
      </c>
      <c r="D139" s="79">
        <v>6.5</v>
      </c>
      <c r="E139" s="80">
        <v>6.5</v>
      </c>
      <c r="F139" s="78"/>
      <c r="G139" s="78" t="s">
        <v>466</v>
      </c>
      <c r="H139" s="78" t="s">
        <v>153</v>
      </c>
      <c r="I139" s="78" t="s">
        <v>456</v>
      </c>
      <c r="J139" s="79">
        <v>5.5</v>
      </c>
      <c r="K139" s="80">
        <v>5.5</v>
      </c>
    </row>
    <row r="140" spans="1:11" ht="15.75" x14ac:dyDescent="0.25">
      <c r="A140" s="78" t="s">
        <v>466</v>
      </c>
      <c r="B140" s="78" t="s">
        <v>104</v>
      </c>
      <c r="C140" s="78" t="s">
        <v>459</v>
      </c>
      <c r="D140" s="79">
        <v>6.5</v>
      </c>
      <c r="E140" s="80">
        <v>6.5</v>
      </c>
      <c r="F140" s="78"/>
      <c r="G140" s="78" t="s">
        <v>466</v>
      </c>
      <c r="H140" s="78" t="s">
        <v>99</v>
      </c>
      <c r="I140" s="78" t="s">
        <v>509</v>
      </c>
      <c r="J140" s="79">
        <v>5.5</v>
      </c>
      <c r="K140" s="80">
        <v>4.5</v>
      </c>
    </row>
    <row r="141" spans="1:11" ht="15.75" x14ac:dyDescent="0.25">
      <c r="A141" s="78" t="s">
        <v>466</v>
      </c>
      <c r="B141" s="78" t="s">
        <v>60</v>
      </c>
      <c r="C141" s="78" t="s">
        <v>486</v>
      </c>
      <c r="D141" s="79">
        <v>5.5</v>
      </c>
      <c r="E141" s="80">
        <v>5.5</v>
      </c>
      <c r="F141" s="78"/>
      <c r="G141" s="78" t="s">
        <v>466</v>
      </c>
      <c r="H141" s="78" t="s">
        <v>98</v>
      </c>
      <c r="I141" s="78" t="s">
        <v>473</v>
      </c>
      <c r="J141" s="79">
        <v>5.5</v>
      </c>
      <c r="K141" s="80">
        <v>5.5</v>
      </c>
    </row>
    <row r="142" spans="1:11" ht="15.75" x14ac:dyDescent="0.25">
      <c r="A142" s="83" t="s">
        <v>466</v>
      </c>
      <c r="B142" s="83" t="s">
        <v>730</v>
      </c>
      <c r="C142" s="83" t="s">
        <v>570</v>
      </c>
      <c r="D142" s="84" t="s">
        <v>453</v>
      </c>
      <c r="E142" s="84" t="s">
        <v>453</v>
      </c>
      <c r="F142" s="78"/>
      <c r="G142" s="78" t="s">
        <v>466</v>
      </c>
      <c r="H142" s="78" t="s">
        <v>182</v>
      </c>
      <c r="I142" s="78" t="s">
        <v>456</v>
      </c>
      <c r="J142" s="79">
        <v>6</v>
      </c>
      <c r="K142" s="80">
        <v>6</v>
      </c>
    </row>
    <row r="143" spans="1:11" ht="15.75" x14ac:dyDescent="0.25">
      <c r="A143" s="78" t="s">
        <v>477</v>
      </c>
      <c r="B143" s="78" t="s">
        <v>766</v>
      </c>
      <c r="C143" s="78" t="s">
        <v>475</v>
      </c>
      <c r="D143" s="79">
        <v>6.5</v>
      </c>
      <c r="E143" s="80">
        <v>7</v>
      </c>
      <c r="F143" s="78"/>
      <c r="G143" s="83" t="s">
        <v>477</v>
      </c>
      <c r="H143" s="83" t="s">
        <v>230</v>
      </c>
      <c r="I143" s="83" t="s">
        <v>511</v>
      </c>
      <c r="J143" s="84" t="s">
        <v>453</v>
      </c>
      <c r="K143" s="84" t="s">
        <v>453</v>
      </c>
    </row>
    <row r="144" spans="1:11" ht="15.75" x14ac:dyDescent="0.25">
      <c r="A144" s="78" t="s">
        <v>477</v>
      </c>
      <c r="B144" s="78" t="s">
        <v>92</v>
      </c>
      <c r="C144" s="78" t="s">
        <v>508</v>
      </c>
      <c r="D144" s="79">
        <v>7</v>
      </c>
      <c r="E144" s="80">
        <v>10</v>
      </c>
      <c r="F144" s="78"/>
      <c r="G144" s="78" t="s">
        <v>477</v>
      </c>
      <c r="H144" s="78" t="s">
        <v>133</v>
      </c>
      <c r="I144" s="78" t="s">
        <v>459</v>
      </c>
      <c r="J144" s="79">
        <v>7</v>
      </c>
      <c r="K144" s="80">
        <v>10</v>
      </c>
    </row>
    <row r="145" spans="1:11" ht="15.75" x14ac:dyDescent="0.25">
      <c r="A145" s="78" t="s">
        <v>477</v>
      </c>
      <c r="B145" s="78" t="s">
        <v>818</v>
      </c>
      <c r="C145" s="78" t="s">
        <v>494</v>
      </c>
      <c r="D145" s="79">
        <v>6</v>
      </c>
      <c r="E145" s="80">
        <v>6</v>
      </c>
      <c r="F145" s="78"/>
      <c r="G145" s="78" t="s">
        <v>477</v>
      </c>
      <c r="H145" s="78" t="s">
        <v>82</v>
      </c>
      <c r="I145" s="78" t="s">
        <v>511</v>
      </c>
      <c r="J145" s="79">
        <v>7</v>
      </c>
      <c r="K145" s="80">
        <v>10</v>
      </c>
    </row>
    <row r="146" spans="1:11" ht="15.75" x14ac:dyDescent="0.25">
      <c r="A146" s="275" t="s">
        <v>482</v>
      </c>
      <c r="B146" s="276"/>
      <c r="C146" s="276"/>
      <c r="D146" s="277"/>
      <c r="E146" s="278"/>
      <c r="F146" s="78"/>
      <c r="G146" s="275" t="s">
        <v>482</v>
      </c>
      <c r="H146" s="276"/>
      <c r="I146" s="276"/>
      <c r="J146" s="277"/>
      <c r="K146" s="278"/>
    </row>
    <row r="147" spans="1:11" ht="15.75" x14ac:dyDescent="0.25">
      <c r="A147" s="78" t="s">
        <v>466</v>
      </c>
      <c r="B147" s="78" t="s">
        <v>242</v>
      </c>
      <c r="C147" s="78" t="s">
        <v>511</v>
      </c>
      <c r="D147" s="79">
        <v>5.5</v>
      </c>
      <c r="E147" s="80">
        <v>5</v>
      </c>
      <c r="F147" s="78"/>
      <c r="G147" s="83" t="s">
        <v>331</v>
      </c>
      <c r="H147" s="83" t="s">
        <v>831</v>
      </c>
      <c r="I147" s="83" t="s">
        <v>539</v>
      </c>
      <c r="J147" s="84" t="s">
        <v>453</v>
      </c>
      <c r="K147" s="84" t="s">
        <v>453</v>
      </c>
    </row>
    <row r="148" spans="1:11" ht="15.75" x14ac:dyDescent="0.25">
      <c r="A148" s="83" t="s">
        <v>466</v>
      </c>
      <c r="B148" s="83" t="s">
        <v>203</v>
      </c>
      <c r="C148" s="83" t="s">
        <v>496</v>
      </c>
      <c r="D148" s="84" t="s">
        <v>453</v>
      </c>
      <c r="E148" s="84" t="s">
        <v>453</v>
      </c>
      <c r="F148" s="78"/>
      <c r="G148" s="78" t="s">
        <v>477</v>
      </c>
      <c r="H148" s="78" t="s">
        <v>541</v>
      </c>
      <c r="I148" s="78" t="s">
        <v>495</v>
      </c>
      <c r="J148" s="79">
        <v>6</v>
      </c>
      <c r="K148" s="80">
        <v>6</v>
      </c>
    </row>
    <row r="149" spans="1:11" ht="15.75" x14ac:dyDescent="0.25">
      <c r="A149" s="83" t="s">
        <v>466</v>
      </c>
      <c r="B149" s="83" t="s">
        <v>306</v>
      </c>
      <c r="C149" s="83" t="s">
        <v>473</v>
      </c>
      <c r="D149" s="84" t="s">
        <v>453</v>
      </c>
      <c r="E149" s="84" t="s">
        <v>453</v>
      </c>
      <c r="F149" s="78"/>
      <c r="G149" s="83" t="s">
        <v>466</v>
      </c>
      <c r="H149" s="83" t="s">
        <v>222</v>
      </c>
      <c r="I149" s="83" t="s">
        <v>461</v>
      </c>
      <c r="J149" s="84">
        <v>5</v>
      </c>
      <c r="K149" s="84">
        <v>5</v>
      </c>
    </row>
    <row r="150" spans="1:11" ht="15.75" x14ac:dyDescent="0.25">
      <c r="A150" s="83" t="s">
        <v>454</v>
      </c>
      <c r="B150" s="83" t="s">
        <v>179</v>
      </c>
      <c r="C150" s="83" t="s">
        <v>644</v>
      </c>
      <c r="D150" s="84" t="s">
        <v>453</v>
      </c>
      <c r="E150" s="84" t="s">
        <v>453</v>
      </c>
      <c r="F150" s="78"/>
      <c r="G150" s="83" t="s">
        <v>466</v>
      </c>
      <c r="H150" s="83" t="s">
        <v>542</v>
      </c>
      <c r="I150" s="83" t="s">
        <v>511</v>
      </c>
      <c r="J150" s="84">
        <v>6</v>
      </c>
      <c r="K150" s="84">
        <v>6</v>
      </c>
    </row>
    <row r="151" spans="1:11" ht="15.75" x14ac:dyDescent="0.25">
      <c r="A151" s="78" t="s">
        <v>454</v>
      </c>
      <c r="B151" s="78" t="s">
        <v>898</v>
      </c>
      <c r="C151" s="78" t="s">
        <v>511</v>
      </c>
      <c r="D151" s="79">
        <v>6</v>
      </c>
      <c r="E151" s="80">
        <v>6</v>
      </c>
      <c r="F151" s="78"/>
      <c r="G151" s="78" t="s">
        <v>454</v>
      </c>
      <c r="H151" s="78" t="s">
        <v>827</v>
      </c>
      <c r="I151" s="78" t="s">
        <v>509</v>
      </c>
      <c r="J151" s="79">
        <v>6</v>
      </c>
      <c r="K151" s="80">
        <v>6</v>
      </c>
    </row>
    <row r="152" spans="1:11" ht="15.75" x14ac:dyDescent="0.25">
      <c r="A152" s="83" t="s">
        <v>454</v>
      </c>
      <c r="B152" s="83" t="s">
        <v>560</v>
      </c>
      <c r="C152" s="83" t="s">
        <v>495</v>
      </c>
      <c r="D152" s="84">
        <v>6</v>
      </c>
      <c r="E152" s="84">
        <v>6</v>
      </c>
      <c r="F152" s="78"/>
      <c r="G152" s="83" t="s">
        <v>454</v>
      </c>
      <c r="H152" s="83" t="s">
        <v>549</v>
      </c>
      <c r="I152" s="83" t="s">
        <v>461</v>
      </c>
      <c r="J152" s="84">
        <v>5.5</v>
      </c>
      <c r="K152" s="84">
        <v>5</v>
      </c>
    </row>
    <row r="153" spans="1:11" ht="15.75" x14ac:dyDescent="0.25">
      <c r="A153" s="83" t="s">
        <v>331</v>
      </c>
      <c r="B153" s="83" t="s">
        <v>577</v>
      </c>
      <c r="C153" s="83" t="s">
        <v>578</v>
      </c>
      <c r="D153" s="84" t="s">
        <v>453</v>
      </c>
      <c r="E153" s="84" t="s">
        <v>453</v>
      </c>
      <c r="F153" s="78"/>
      <c r="G153" s="83" t="s">
        <v>466</v>
      </c>
      <c r="H153" s="83" t="s">
        <v>544</v>
      </c>
      <c r="I153" s="83" t="s">
        <v>511</v>
      </c>
      <c r="J153" s="84">
        <v>6</v>
      </c>
      <c r="K153" s="84">
        <v>6</v>
      </c>
    </row>
    <row r="154" spans="1:11" ht="15.75" x14ac:dyDescent="0.25">
      <c r="A154" s="267" t="s">
        <v>498</v>
      </c>
      <c r="B154" s="267"/>
      <c r="C154" s="267"/>
      <c r="D154" s="268"/>
      <c r="E154" s="85">
        <v>3</v>
      </c>
      <c r="F154" s="78"/>
      <c r="G154" s="267" t="s">
        <v>500</v>
      </c>
      <c r="H154" s="267"/>
      <c r="I154" s="267"/>
      <c r="J154" s="268"/>
      <c r="K154" s="85">
        <v>1.5</v>
      </c>
    </row>
    <row r="155" spans="1:11" ht="15.75" x14ac:dyDescent="0.25">
      <c r="A155" s="267" t="s">
        <v>500</v>
      </c>
      <c r="B155" s="267"/>
      <c r="C155" s="267"/>
      <c r="D155" s="268"/>
      <c r="E155" s="85">
        <v>1.5</v>
      </c>
      <c r="F155" s="78"/>
      <c r="G155" s="269" t="s">
        <v>732</v>
      </c>
      <c r="H155" s="270"/>
      <c r="I155" s="270"/>
      <c r="J155" s="271"/>
      <c r="K155" s="269"/>
    </row>
    <row r="156" spans="1:11" ht="15.75" x14ac:dyDescent="0.25">
      <c r="A156" s="269" t="s">
        <v>865</v>
      </c>
      <c r="B156" s="270"/>
      <c r="C156" s="270"/>
      <c r="D156" s="271"/>
      <c r="E156" s="269"/>
      <c r="F156" s="78"/>
      <c r="G156" s="272" t="s">
        <v>970</v>
      </c>
      <c r="H156" s="272"/>
      <c r="I156" s="272"/>
      <c r="J156" s="273"/>
      <c r="K156" s="274"/>
    </row>
    <row r="157" spans="1:11" ht="15.75" x14ac:dyDescent="0.25">
      <c r="A157" s="272" t="s">
        <v>971</v>
      </c>
      <c r="B157" s="272"/>
      <c r="C157" s="272"/>
      <c r="D157" s="273"/>
      <c r="E157" s="274"/>
      <c r="F157" s="78"/>
      <c r="G157" s="78"/>
      <c r="H157" s="78"/>
      <c r="I157" s="78"/>
      <c r="J157" s="78"/>
      <c r="K157" s="78"/>
    </row>
    <row r="159" spans="1:11" ht="15.75" x14ac:dyDescent="0.25">
      <c r="A159" s="279" t="s">
        <v>610</v>
      </c>
      <c r="B159" s="280"/>
      <c r="C159" s="280"/>
      <c r="D159" s="281"/>
      <c r="E159" s="282"/>
      <c r="F159" s="81" t="s">
        <v>387</v>
      </c>
      <c r="G159" s="283" t="s">
        <v>446</v>
      </c>
      <c r="H159" s="280"/>
      <c r="I159" s="280"/>
      <c r="J159" s="281"/>
      <c r="K159" s="282"/>
    </row>
    <row r="160" spans="1:11" ht="15.75" x14ac:dyDescent="0.25">
      <c r="A160" s="284" t="s">
        <v>447</v>
      </c>
      <c r="B160" s="285"/>
      <c r="C160" s="285"/>
      <c r="D160" s="286"/>
      <c r="E160" s="282"/>
      <c r="F160" s="82" t="s">
        <v>448</v>
      </c>
      <c r="G160" s="287" t="s">
        <v>897</v>
      </c>
      <c r="H160" s="285"/>
      <c r="I160" s="285"/>
      <c r="J160" s="286"/>
      <c r="K160" s="282"/>
    </row>
    <row r="161" spans="1:11" ht="15.75" x14ac:dyDescent="0.25">
      <c r="A161" s="78" t="s">
        <v>331</v>
      </c>
      <c r="B161" s="78" t="s">
        <v>612</v>
      </c>
      <c r="C161" s="78" t="s">
        <v>457</v>
      </c>
      <c r="D161" s="79">
        <v>6</v>
      </c>
      <c r="E161" s="80">
        <v>7</v>
      </c>
      <c r="F161" s="78"/>
      <c r="G161" s="78" t="s">
        <v>331</v>
      </c>
      <c r="H161" s="78" t="s">
        <v>449</v>
      </c>
      <c r="I161" s="78" t="s">
        <v>450</v>
      </c>
      <c r="J161" s="79">
        <v>6</v>
      </c>
      <c r="K161" s="80">
        <v>5</v>
      </c>
    </row>
    <row r="162" spans="1:11" ht="15.75" x14ac:dyDescent="0.25">
      <c r="A162" s="78" t="s">
        <v>454</v>
      </c>
      <c r="B162" s="78" t="s">
        <v>614</v>
      </c>
      <c r="C162" s="78" t="s">
        <v>478</v>
      </c>
      <c r="D162" s="79">
        <v>5.5</v>
      </c>
      <c r="E162" s="80">
        <v>5.5</v>
      </c>
      <c r="F162" s="78"/>
      <c r="G162" s="78" t="s">
        <v>454</v>
      </c>
      <c r="H162" s="78" t="s">
        <v>455</v>
      </c>
      <c r="I162" s="78" t="s">
        <v>456</v>
      </c>
      <c r="J162" s="79">
        <v>5.5</v>
      </c>
      <c r="K162" s="80">
        <v>5.5</v>
      </c>
    </row>
    <row r="163" spans="1:11" ht="15.75" x14ac:dyDescent="0.25">
      <c r="A163" s="78" t="s">
        <v>454</v>
      </c>
      <c r="B163" s="78" t="s">
        <v>235</v>
      </c>
      <c r="C163" s="78" t="s">
        <v>490</v>
      </c>
      <c r="D163" s="79">
        <v>6</v>
      </c>
      <c r="E163" s="80">
        <v>6</v>
      </c>
      <c r="F163" s="78"/>
      <c r="G163" s="78" t="s">
        <v>454</v>
      </c>
      <c r="H163" s="78" t="s">
        <v>462</v>
      </c>
      <c r="I163" s="78" t="s">
        <v>463</v>
      </c>
      <c r="J163" s="79">
        <v>6</v>
      </c>
      <c r="K163" s="80">
        <v>5.5</v>
      </c>
    </row>
    <row r="164" spans="1:11" ht="15.75" x14ac:dyDescent="0.25">
      <c r="A164" s="78" t="s">
        <v>454</v>
      </c>
      <c r="B164" s="78" t="s">
        <v>620</v>
      </c>
      <c r="C164" s="78" t="s">
        <v>509</v>
      </c>
      <c r="D164" s="79">
        <v>6</v>
      </c>
      <c r="E164" s="80">
        <v>5.5</v>
      </c>
      <c r="F164" s="78"/>
      <c r="G164" s="83" t="s">
        <v>454</v>
      </c>
      <c r="H164" s="83" t="s">
        <v>458</v>
      </c>
      <c r="I164" s="83" t="s">
        <v>539</v>
      </c>
      <c r="J164" s="84" t="s">
        <v>453</v>
      </c>
      <c r="K164" s="84" t="s">
        <v>453</v>
      </c>
    </row>
    <row r="165" spans="1:11" ht="15.75" x14ac:dyDescent="0.25">
      <c r="A165" s="83" t="s">
        <v>466</v>
      </c>
      <c r="B165" s="83" t="s">
        <v>616</v>
      </c>
      <c r="C165" s="83" t="s">
        <v>578</v>
      </c>
      <c r="D165" s="84" t="s">
        <v>453</v>
      </c>
      <c r="E165" s="84" t="s">
        <v>453</v>
      </c>
      <c r="F165" s="78"/>
      <c r="G165" s="78" t="s">
        <v>454</v>
      </c>
      <c r="H165" s="78" t="s">
        <v>196</v>
      </c>
      <c r="I165" s="78" t="s">
        <v>479</v>
      </c>
      <c r="J165" s="79">
        <v>6.5</v>
      </c>
      <c r="K165" s="80">
        <v>6.5</v>
      </c>
    </row>
    <row r="166" spans="1:11" ht="15.75" x14ac:dyDescent="0.25">
      <c r="A166" s="78" t="s">
        <v>466</v>
      </c>
      <c r="B166" s="78" t="s">
        <v>134</v>
      </c>
      <c r="C166" s="78" t="s">
        <v>494</v>
      </c>
      <c r="D166" s="79">
        <v>7</v>
      </c>
      <c r="E166" s="80">
        <v>10</v>
      </c>
      <c r="F166" s="78"/>
      <c r="G166" s="78" t="s">
        <v>466</v>
      </c>
      <c r="H166" s="78" t="s">
        <v>467</v>
      </c>
      <c r="I166" s="78" t="s">
        <v>468</v>
      </c>
      <c r="J166" s="79">
        <v>6</v>
      </c>
      <c r="K166" s="80">
        <v>5.5</v>
      </c>
    </row>
    <row r="167" spans="1:11" ht="15.75" x14ac:dyDescent="0.25">
      <c r="A167" s="78" t="s">
        <v>466</v>
      </c>
      <c r="B167" s="78" t="s">
        <v>135</v>
      </c>
      <c r="C167" s="78" t="s">
        <v>473</v>
      </c>
      <c r="D167" s="79">
        <v>7</v>
      </c>
      <c r="E167" s="80">
        <v>10</v>
      </c>
      <c r="F167" s="78"/>
      <c r="G167" s="78" t="s">
        <v>466</v>
      </c>
      <c r="H167" s="78" t="s">
        <v>828</v>
      </c>
      <c r="I167" s="78" t="s">
        <v>463</v>
      </c>
      <c r="J167" s="79">
        <v>6.5</v>
      </c>
      <c r="K167" s="80">
        <v>6.5</v>
      </c>
    </row>
    <row r="168" spans="1:11" ht="15.75" x14ac:dyDescent="0.25">
      <c r="A168" s="78" t="s">
        <v>466</v>
      </c>
      <c r="B168" s="78" t="s">
        <v>231</v>
      </c>
      <c r="C168" s="78" t="s">
        <v>490</v>
      </c>
      <c r="D168" s="79">
        <v>6.5</v>
      </c>
      <c r="E168" s="80">
        <v>6.5</v>
      </c>
      <c r="F168" s="78"/>
      <c r="G168" s="78" t="s">
        <v>466</v>
      </c>
      <c r="H168" s="78" t="s">
        <v>221</v>
      </c>
      <c r="I168" s="78" t="s">
        <v>457</v>
      </c>
      <c r="J168" s="79">
        <v>6</v>
      </c>
      <c r="K168" s="80">
        <v>6</v>
      </c>
    </row>
    <row r="169" spans="1:11" ht="15.75" x14ac:dyDescent="0.25">
      <c r="A169" s="78" t="s">
        <v>477</v>
      </c>
      <c r="B169" s="78" t="s">
        <v>618</v>
      </c>
      <c r="C169" s="78" t="s">
        <v>481</v>
      </c>
      <c r="D169" s="79">
        <v>7</v>
      </c>
      <c r="E169" s="80">
        <v>9.5</v>
      </c>
      <c r="F169" s="78"/>
      <c r="G169" s="78" t="s">
        <v>466</v>
      </c>
      <c r="H169" s="78" t="s">
        <v>103</v>
      </c>
      <c r="I169" s="78" t="s">
        <v>475</v>
      </c>
      <c r="J169" s="79">
        <v>5.5</v>
      </c>
      <c r="K169" s="80">
        <v>5.5</v>
      </c>
    </row>
    <row r="170" spans="1:11" ht="15.75" x14ac:dyDescent="0.25">
      <c r="A170" s="78" t="s">
        <v>477</v>
      </c>
      <c r="B170" s="78" t="s">
        <v>22</v>
      </c>
      <c r="C170" s="78" t="s">
        <v>490</v>
      </c>
      <c r="D170" s="79">
        <v>7</v>
      </c>
      <c r="E170" s="80">
        <v>10</v>
      </c>
      <c r="F170" s="78"/>
      <c r="G170" s="83" t="s">
        <v>477</v>
      </c>
      <c r="H170" s="83" t="s">
        <v>201</v>
      </c>
      <c r="I170" s="83" t="s">
        <v>566</v>
      </c>
      <c r="J170" s="84" t="s">
        <v>453</v>
      </c>
      <c r="K170" s="84" t="s">
        <v>453</v>
      </c>
    </row>
    <row r="171" spans="1:11" ht="15.75" x14ac:dyDescent="0.25">
      <c r="A171" s="78" t="s">
        <v>477</v>
      </c>
      <c r="B171" s="78" t="s">
        <v>68</v>
      </c>
      <c r="C171" s="78" t="s">
        <v>459</v>
      </c>
      <c r="D171" s="79">
        <v>7</v>
      </c>
      <c r="E171" s="80">
        <v>10</v>
      </c>
      <c r="F171" s="78"/>
      <c r="G171" s="78" t="s">
        <v>477</v>
      </c>
      <c r="H171" s="78" t="s">
        <v>145</v>
      </c>
      <c r="I171" s="78" t="s">
        <v>490</v>
      </c>
      <c r="J171" s="79">
        <v>5.5</v>
      </c>
      <c r="K171" s="80">
        <v>5.5</v>
      </c>
    </row>
    <row r="172" spans="1:11" ht="15.75" x14ac:dyDescent="0.25">
      <c r="A172" s="275" t="s">
        <v>482</v>
      </c>
      <c r="B172" s="276"/>
      <c r="C172" s="276"/>
      <c r="D172" s="277"/>
      <c r="E172" s="278"/>
      <c r="F172" s="78"/>
      <c r="G172" s="275" t="s">
        <v>482</v>
      </c>
      <c r="H172" s="276"/>
      <c r="I172" s="276"/>
      <c r="J172" s="277"/>
      <c r="K172" s="278"/>
    </row>
    <row r="173" spans="1:11" ht="15.75" x14ac:dyDescent="0.25">
      <c r="A173" s="78" t="s">
        <v>466</v>
      </c>
      <c r="B173" s="78" t="s">
        <v>847</v>
      </c>
      <c r="C173" s="78" t="s">
        <v>486</v>
      </c>
      <c r="D173" s="79">
        <v>5.5</v>
      </c>
      <c r="E173" s="80">
        <v>5.5</v>
      </c>
      <c r="F173" s="78"/>
      <c r="G173" s="83" t="s">
        <v>331</v>
      </c>
      <c r="H173" s="83" t="s">
        <v>487</v>
      </c>
      <c r="I173" s="83" t="s">
        <v>484</v>
      </c>
      <c r="J173" s="84" t="s">
        <v>453</v>
      </c>
      <c r="K173" s="84" t="s">
        <v>453</v>
      </c>
    </row>
    <row r="174" spans="1:11" ht="15.75" x14ac:dyDescent="0.25">
      <c r="A174" s="83" t="s">
        <v>466</v>
      </c>
      <c r="B174" s="83" t="s">
        <v>626</v>
      </c>
      <c r="C174" s="83" t="s">
        <v>473</v>
      </c>
      <c r="D174" s="84">
        <v>6</v>
      </c>
      <c r="E174" s="84">
        <v>5.5</v>
      </c>
      <c r="F174" s="78"/>
      <c r="G174" s="78" t="s">
        <v>466</v>
      </c>
      <c r="H174" s="78" t="s">
        <v>833</v>
      </c>
      <c r="I174" s="78" t="s">
        <v>494</v>
      </c>
      <c r="J174" s="79">
        <v>6</v>
      </c>
      <c r="K174" s="80">
        <v>6</v>
      </c>
    </row>
    <row r="175" spans="1:11" ht="15.75" x14ac:dyDescent="0.25">
      <c r="A175" s="83" t="s">
        <v>466</v>
      </c>
      <c r="B175" s="83" t="s">
        <v>617</v>
      </c>
      <c r="C175" s="83" t="s">
        <v>644</v>
      </c>
      <c r="D175" s="84" t="s">
        <v>453</v>
      </c>
      <c r="E175" s="84" t="s">
        <v>453</v>
      </c>
      <c r="F175" s="78"/>
      <c r="G175" s="78" t="s">
        <v>477</v>
      </c>
      <c r="H175" s="78" t="s">
        <v>829</v>
      </c>
      <c r="I175" s="78" t="s">
        <v>486</v>
      </c>
      <c r="J175" s="79">
        <v>5.5</v>
      </c>
      <c r="K175" s="80">
        <v>5.5</v>
      </c>
    </row>
    <row r="176" spans="1:11" ht="15.75" x14ac:dyDescent="0.25">
      <c r="A176" s="83" t="s">
        <v>477</v>
      </c>
      <c r="B176" s="83" t="s">
        <v>769</v>
      </c>
      <c r="C176" s="83" t="s">
        <v>494</v>
      </c>
      <c r="D176" s="84">
        <v>6</v>
      </c>
      <c r="E176" s="84">
        <v>6</v>
      </c>
      <c r="F176" s="78"/>
      <c r="G176" s="83" t="s">
        <v>466</v>
      </c>
      <c r="H176" s="83" t="s">
        <v>724</v>
      </c>
      <c r="I176" s="83" t="s">
        <v>457</v>
      </c>
      <c r="J176" s="84">
        <v>6.5</v>
      </c>
      <c r="K176" s="84">
        <v>6.5</v>
      </c>
    </row>
    <row r="177" spans="1:11" ht="15.75" x14ac:dyDescent="0.25">
      <c r="A177" s="83" t="s">
        <v>477</v>
      </c>
      <c r="B177" s="83" t="s">
        <v>205</v>
      </c>
      <c r="C177" s="83" t="s">
        <v>495</v>
      </c>
      <c r="D177" s="84">
        <v>5.5</v>
      </c>
      <c r="E177" s="84">
        <v>5.5</v>
      </c>
      <c r="F177" s="78"/>
      <c r="G177" s="83" t="s">
        <v>466</v>
      </c>
      <c r="H177" s="83" t="s">
        <v>832</v>
      </c>
      <c r="I177" s="83" t="s">
        <v>569</v>
      </c>
      <c r="J177" s="84" t="s">
        <v>453</v>
      </c>
      <c r="K177" s="84" t="s">
        <v>453</v>
      </c>
    </row>
    <row r="178" spans="1:11" ht="15.75" x14ac:dyDescent="0.25">
      <c r="A178" s="83" t="s">
        <v>331</v>
      </c>
      <c r="B178" s="83" t="s">
        <v>630</v>
      </c>
      <c r="C178" s="83" t="s">
        <v>602</v>
      </c>
      <c r="D178" s="84" t="s">
        <v>453</v>
      </c>
      <c r="E178" s="84" t="s">
        <v>453</v>
      </c>
      <c r="F178" s="78"/>
      <c r="G178" s="83" t="s">
        <v>454</v>
      </c>
      <c r="H178" s="83" t="s">
        <v>622</v>
      </c>
      <c r="I178" s="83" t="s">
        <v>601</v>
      </c>
      <c r="J178" s="84" t="s">
        <v>453</v>
      </c>
      <c r="K178" s="84" t="s">
        <v>453</v>
      </c>
    </row>
    <row r="179" spans="1:11" ht="15.75" x14ac:dyDescent="0.25">
      <c r="A179" s="83" t="s">
        <v>454</v>
      </c>
      <c r="B179" s="83" t="s">
        <v>213</v>
      </c>
      <c r="C179" s="83" t="s">
        <v>484</v>
      </c>
      <c r="D179" s="84" t="s">
        <v>453</v>
      </c>
      <c r="E179" s="84" t="s">
        <v>453</v>
      </c>
      <c r="F179" s="78"/>
      <c r="G179" s="83" t="s">
        <v>454</v>
      </c>
      <c r="H179" s="83" t="s">
        <v>934</v>
      </c>
      <c r="I179" s="83" t="s">
        <v>602</v>
      </c>
      <c r="J179" s="84" t="s">
        <v>453</v>
      </c>
      <c r="K179" s="84" t="s">
        <v>453</v>
      </c>
    </row>
    <row r="180" spans="1:11" ht="15.75" x14ac:dyDescent="0.25">
      <c r="A180" s="267" t="s">
        <v>498</v>
      </c>
      <c r="B180" s="267"/>
      <c r="C180" s="267"/>
      <c r="D180" s="268"/>
      <c r="E180" s="85">
        <v>3</v>
      </c>
      <c r="F180" s="78"/>
      <c r="G180" s="267" t="s">
        <v>500</v>
      </c>
      <c r="H180" s="267"/>
      <c r="I180" s="267"/>
      <c r="J180" s="268"/>
      <c r="K180" s="85">
        <v>-1.5</v>
      </c>
    </row>
    <row r="181" spans="1:11" ht="15.75" x14ac:dyDescent="0.25">
      <c r="A181" s="267" t="s">
        <v>500</v>
      </c>
      <c r="B181" s="267"/>
      <c r="C181" s="267"/>
      <c r="D181" s="268"/>
      <c r="E181" s="85">
        <v>1.5</v>
      </c>
      <c r="F181" s="78"/>
      <c r="G181" s="269" t="s">
        <v>961</v>
      </c>
      <c r="H181" s="270"/>
      <c r="I181" s="270"/>
      <c r="J181" s="271"/>
      <c r="K181" s="269"/>
    </row>
    <row r="182" spans="1:11" ht="15.75" x14ac:dyDescent="0.25">
      <c r="A182" s="269" t="s">
        <v>972</v>
      </c>
      <c r="B182" s="270"/>
      <c r="C182" s="270"/>
      <c r="D182" s="271"/>
      <c r="E182" s="269"/>
      <c r="F182" s="78"/>
      <c r="G182" s="272" t="s">
        <v>973</v>
      </c>
      <c r="H182" s="272"/>
      <c r="I182" s="272"/>
      <c r="J182" s="273"/>
      <c r="K182" s="274"/>
    </row>
    <row r="183" spans="1:11" ht="15.75" x14ac:dyDescent="0.25">
      <c r="A183" s="272" t="s">
        <v>974</v>
      </c>
      <c r="B183" s="272"/>
      <c r="C183" s="272"/>
      <c r="D183" s="273"/>
      <c r="E183" s="274"/>
      <c r="F183" s="78"/>
      <c r="G183" s="78"/>
      <c r="H183" s="78"/>
      <c r="I183" s="78"/>
      <c r="J183" s="78"/>
      <c r="K183" s="78"/>
    </row>
    <row r="185" spans="1:11" ht="15.75" x14ac:dyDescent="0.25">
      <c r="A185" s="279" t="s">
        <v>635</v>
      </c>
      <c r="B185" s="280"/>
      <c r="C185" s="280"/>
      <c r="D185" s="281"/>
      <c r="E185" s="282"/>
      <c r="F185" s="81" t="s">
        <v>378</v>
      </c>
      <c r="G185" s="283" t="s">
        <v>504</v>
      </c>
      <c r="H185" s="280"/>
      <c r="I185" s="280"/>
      <c r="J185" s="281"/>
      <c r="K185" s="282"/>
    </row>
    <row r="186" spans="1:11" ht="15.75" x14ac:dyDescent="0.25">
      <c r="A186" s="284" t="s">
        <v>447</v>
      </c>
      <c r="B186" s="285"/>
      <c r="C186" s="285"/>
      <c r="D186" s="286"/>
      <c r="E186" s="282"/>
      <c r="F186" s="82" t="s">
        <v>448</v>
      </c>
      <c r="G186" s="287" t="s">
        <v>975</v>
      </c>
      <c r="H186" s="285"/>
      <c r="I186" s="285"/>
      <c r="J186" s="286"/>
      <c r="K186" s="282"/>
    </row>
    <row r="187" spans="1:11" ht="15.75" x14ac:dyDescent="0.25">
      <c r="A187" s="78" t="s">
        <v>331</v>
      </c>
      <c r="B187" s="78" t="s">
        <v>637</v>
      </c>
      <c r="C187" s="78" t="s">
        <v>456</v>
      </c>
      <c r="D187" s="79">
        <v>7</v>
      </c>
      <c r="E187" s="80">
        <v>6</v>
      </c>
      <c r="F187" s="78"/>
      <c r="G187" s="83" t="s">
        <v>331</v>
      </c>
      <c r="H187" s="83" t="s">
        <v>507</v>
      </c>
      <c r="I187" s="83" t="s">
        <v>465</v>
      </c>
      <c r="J187" s="84" t="s">
        <v>453</v>
      </c>
      <c r="K187" s="84" t="s">
        <v>453</v>
      </c>
    </row>
    <row r="188" spans="1:11" ht="15.75" x14ac:dyDescent="0.25">
      <c r="A188" s="78" t="s">
        <v>454</v>
      </c>
      <c r="B188" s="78" t="s">
        <v>187</v>
      </c>
      <c r="C188" s="78" t="s">
        <v>473</v>
      </c>
      <c r="D188" s="79">
        <v>6.5</v>
      </c>
      <c r="E188" s="80">
        <v>6.5</v>
      </c>
      <c r="F188" s="78"/>
      <c r="G188" s="78" t="s">
        <v>454</v>
      </c>
      <c r="H188" s="78" t="s">
        <v>46</v>
      </c>
      <c r="I188" s="78" t="s">
        <v>461</v>
      </c>
      <c r="J188" s="79">
        <v>5.5</v>
      </c>
      <c r="K188" s="80">
        <v>5.5</v>
      </c>
    </row>
    <row r="189" spans="1:11" ht="15.75" x14ac:dyDescent="0.25">
      <c r="A189" s="78" t="s">
        <v>454</v>
      </c>
      <c r="B189" s="78" t="s">
        <v>143</v>
      </c>
      <c r="C189" s="78" t="s">
        <v>468</v>
      </c>
      <c r="D189" s="79">
        <v>6.5</v>
      </c>
      <c r="E189" s="80">
        <v>6.5</v>
      </c>
      <c r="F189" s="78"/>
      <c r="G189" s="78" t="s">
        <v>454</v>
      </c>
      <c r="H189" s="78" t="s">
        <v>115</v>
      </c>
      <c r="I189" s="78" t="s">
        <v>509</v>
      </c>
      <c r="J189" s="79">
        <v>6</v>
      </c>
      <c r="K189" s="80">
        <v>6</v>
      </c>
    </row>
    <row r="190" spans="1:11" ht="15.75" x14ac:dyDescent="0.25">
      <c r="A190" s="83" t="s">
        <v>454</v>
      </c>
      <c r="B190" s="83" t="s">
        <v>236</v>
      </c>
      <c r="C190" s="83" t="s">
        <v>456</v>
      </c>
      <c r="D190" s="84" t="s">
        <v>453</v>
      </c>
      <c r="E190" s="84" t="s">
        <v>453</v>
      </c>
      <c r="F190" s="78"/>
      <c r="G190" s="78" t="s">
        <v>454</v>
      </c>
      <c r="H190" s="78" t="s">
        <v>51</v>
      </c>
      <c r="I190" s="78" t="s">
        <v>494</v>
      </c>
      <c r="J190" s="79">
        <v>6</v>
      </c>
      <c r="K190" s="80">
        <v>6</v>
      </c>
    </row>
    <row r="191" spans="1:11" ht="15.75" x14ac:dyDescent="0.25">
      <c r="A191" s="78" t="s">
        <v>466</v>
      </c>
      <c r="B191" s="78" t="s">
        <v>72</v>
      </c>
      <c r="C191" s="78" t="s">
        <v>468</v>
      </c>
      <c r="D191" s="79">
        <v>6</v>
      </c>
      <c r="E191" s="80">
        <v>6</v>
      </c>
      <c r="F191" s="78"/>
      <c r="G191" s="78" t="s">
        <v>454</v>
      </c>
      <c r="H191" s="78" t="s">
        <v>522</v>
      </c>
      <c r="I191" s="78" t="s">
        <v>495</v>
      </c>
      <c r="J191" s="79">
        <v>6</v>
      </c>
      <c r="K191" s="80">
        <v>5.5</v>
      </c>
    </row>
    <row r="192" spans="1:11" ht="15.75" x14ac:dyDescent="0.25">
      <c r="A192" s="78" t="s">
        <v>466</v>
      </c>
      <c r="B192" s="78" t="s">
        <v>136</v>
      </c>
      <c r="C192" s="78" t="s">
        <v>475</v>
      </c>
      <c r="D192" s="79">
        <v>7</v>
      </c>
      <c r="E192" s="80">
        <v>10</v>
      </c>
      <c r="F192" s="78"/>
      <c r="G192" s="78" t="s">
        <v>466</v>
      </c>
      <c r="H192" s="78" t="s">
        <v>800</v>
      </c>
      <c r="I192" s="78" t="s">
        <v>456</v>
      </c>
      <c r="J192" s="79">
        <v>6</v>
      </c>
      <c r="K192" s="80">
        <v>6</v>
      </c>
    </row>
    <row r="193" spans="1:11" ht="15.75" x14ac:dyDescent="0.25">
      <c r="A193" s="78" t="s">
        <v>466</v>
      </c>
      <c r="B193" s="78" t="s">
        <v>252</v>
      </c>
      <c r="C193" s="78" t="s">
        <v>457</v>
      </c>
      <c r="D193" s="79">
        <v>6.5</v>
      </c>
      <c r="E193" s="80">
        <v>6.5</v>
      </c>
      <c r="F193" s="78"/>
      <c r="G193" s="78" t="s">
        <v>466</v>
      </c>
      <c r="H193" s="78" t="s">
        <v>513</v>
      </c>
      <c r="I193" s="78" t="s">
        <v>459</v>
      </c>
      <c r="J193" s="79">
        <v>7.5</v>
      </c>
      <c r="K193" s="80">
        <v>8.5</v>
      </c>
    </row>
    <row r="194" spans="1:11" ht="15.75" x14ac:dyDescent="0.25">
      <c r="A194" s="78" t="s">
        <v>466</v>
      </c>
      <c r="B194" s="78" t="s">
        <v>109</v>
      </c>
      <c r="C194" s="78" t="s">
        <v>509</v>
      </c>
      <c r="D194" s="79">
        <v>5.5</v>
      </c>
      <c r="E194" s="80">
        <v>5.5</v>
      </c>
      <c r="F194" s="78"/>
      <c r="G194" s="83" t="s">
        <v>477</v>
      </c>
      <c r="H194" s="83" t="s">
        <v>737</v>
      </c>
      <c r="I194" s="83" t="s">
        <v>536</v>
      </c>
      <c r="J194" s="84" t="s">
        <v>453</v>
      </c>
      <c r="K194" s="84" t="s">
        <v>453</v>
      </c>
    </row>
    <row r="195" spans="1:11" ht="15.75" x14ac:dyDescent="0.25">
      <c r="A195" s="78" t="s">
        <v>477</v>
      </c>
      <c r="B195" s="78" t="s">
        <v>295</v>
      </c>
      <c r="C195" s="78" t="s">
        <v>457</v>
      </c>
      <c r="D195" s="79">
        <v>6</v>
      </c>
      <c r="E195" s="80">
        <v>6</v>
      </c>
      <c r="F195" s="78"/>
      <c r="G195" s="78" t="s">
        <v>477</v>
      </c>
      <c r="H195" s="78" t="s">
        <v>736</v>
      </c>
      <c r="I195" s="78" t="s">
        <v>473</v>
      </c>
      <c r="J195" s="79">
        <v>6.5</v>
      </c>
      <c r="K195" s="80">
        <v>6</v>
      </c>
    </row>
    <row r="196" spans="1:11" ht="15.75" x14ac:dyDescent="0.25">
      <c r="A196" s="78" t="s">
        <v>477</v>
      </c>
      <c r="B196" s="78" t="s">
        <v>71</v>
      </c>
      <c r="C196" s="78" t="s">
        <v>457</v>
      </c>
      <c r="D196" s="79">
        <v>6.5</v>
      </c>
      <c r="E196" s="80">
        <v>6.5</v>
      </c>
      <c r="F196" s="78"/>
      <c r="G196" s="78" t="s">
        <v>477</v>
      </c>
      <c r="H196" s="78" t="s">
        <v>94</v>
      </c>
      <c r="I196" s="78" t="s">
        <v>509</v>
      </c>
      <c r="J196" s="79">
        <v>6</v>
      </c>
      <c r="K196" s="80">
        <v>6</v>
      </c>
    </row>
    <row r="197" spans="1:11" ht="15.75" x14ac:dyDescent="0.25">
      <c r="A197" s="83" t="s">
        <v>477</v>
      </c>
      <c r="B197" s="83" t="s">
        <v>854</v>
      </c>
      <c r="C197" s="83" t="s">
        <v>644</v>
      </c>
      <c r="D197" s="84" t="s">
        <v>453</v>
      </c>
      <c r="E197" s="84" t="s">
        <v>453</v>
      </c>
      <c r="F197" s="78"/>
      <c r="G197" s="83" t="s">
        <v>477</v>
      </c>
      <c r="H197" s="83" t="s">
        <v>802</v>
      </c>
      <c r="I197" s="83" t="s">
        <v>471</v>
      </c>
      <c r="J197" s="84" t="s">
        <v>453</v>
      </c>
      <c r="K197" s="84" t="s">
        <v>453</v>
      </c>
    </row>
    <row r="198" spans="1:11" ht="15.75" x14ac:dyDescent="0.25">
      <c r="A198" s="275" t="s">
        <v>482</v>
      </c>
      <c r="B198" s="276"/>
      <c r="C198" s="276"/>
      <c r="D198" s="277"/>
      <c r="E198" s="278"/>
      <c r="F198" s="78"/>
      <c r="G198" s="275" t="s">
        <v>482</v>
      </c>
      <c r="H198" s="276"/>
      <c r="I198" s="276"/>
      <c r="J198" s="277"/>
      <c r="K198" s="278"/>
    </row>
    <row r="199" spans="1:11" ht="15.75" x14ac:dyDescent="0.25">
      <c r="A199" s="83" t="s">
        <v>331</v>
      </c>
      <c r="B199" s="83" t="s">
        <v>927</v>
      </c>
      <c r="C199" s="83" t="s">
        <v>644</v>
      </c>
      <c r="D199" s="84" t="s">
        <v>453</v>
      </c>
      <c r="E199" s="84" t="s">
        <v>453</v>
      </c>
      <c r="F199" s="78"/>
      <c r="G199" s="78" t="s">
        <v>331</v>
      </c>
      <c r="H199" s="78" t="s">
        <v>516</v>
      </c>
      <c r="I199" s="78" t="s">
        <v>479</v>
      </c>
      <c r="J199" s="79">
        <v>6</v>
      </c>
      <c r="K199" s="80">
        <v>7</v>
      </c>
    </row>
    <row r="200" spans="1:11" ht="15.75" x14ac:dyDescent="0.25">
      <c r="A200" s="78" t="s">
        <v>477</v>
      </c>
      <c r="B200" s="78" t="s">
        <v>157</v>
      </c>
      <c r="C200" s="78" t="s">
        <v>479</v>
      </c>
      <c r="D200" s="79">
        <v>6</v>
      </c>
      <c r="E200" s="80">
        <v>6</v>
      </c>
      <c r="F200" s="78"/>
      <c r="G200" s="83" t="s">
        <v>466</v>
      </c>
      <c r="H200" s="83" t="s">
        <v>197</v>
      </c>
      <c r="I200" s="83" t="s">
        <v>469</v>
      </c>
      <c r="J200" s="84" t="s">
        <v>453</v>
      </c>
      <c r="K200" s="84" t="s">
        <v>453</v>
      </c>
    </row>
    <row r="201" spans="1:11" ht="15.75" x14ac:dyDescent="0.25">
      <c r="A201" s="83" t="s">
        <v>466</v>
      </c>
      <c r="B201" s="83" t="s">
        <v>702</v>
      </c>
      <c r="C201" s="83" t="s">
        <v>490</v>
      </c>
      <c r="D201" s="84" t="s">
        <v>453</v>
      </c>
      <c r="E201" s="84" t="s">
        <v>453</v>
      </c>
      <c r="F201" s="78"/>
      <c r="G201" s="78" t="s">
        <v>466</v>
      </c>
      <c r="H201" s="78" t="s">
        <v>525</v>
      </c>
      <c r="I201" s="78" t="s">
        <v>508</v>
      </c>
      <c r="J201" s="79">
        <v>6.5</v>
      </c>
      <c r="K201" s="80">
        <v>6</v>
      </c>
    </row>
    <row r="202" spans="1:11" ht="15.75" x14ac:dyDescent="0.25">
      <c r="A202" s="83" t="s">
        <v>466</v>
      </c>
      <c r="B202" s="83" t="s">
        <v>647</v>
      </c>
      <c r="C202" s="83" t="s">
        <v>461</v>
      </c>
      <c r="D202" s="84">
        <v>5.5</v>
      </c>
      <c r="E202" s="84">
        <v>5.5</v>
      </c>
      <c r="F202" s="78"/>
      <c r="G202" s="78" t="s">
        <v>466</v>
      </c>
      <c r="H202" s="78" t="s">
        <v>292</v>
      </c>
      <c r="I202" s="78" t="s">
        <v>478</v>
      </c>
      <c r="J202" s="79">
        <v>6.5</v>
      </c>
      <c r="K202" s="80">
        <v>6</v>
      </c>
    </row>
    <row r="203" spans="1:11" ht="15.75" x14ac:dyDescent="0.25">
      <c r="A203" s="83" t="s">
        <v>454</v>
      </c>
      <c r="B203" s="83" t="s">
        <v>653</v>
      </c>
      <c r="C203" s="83" t="s">
        <v>567</v>
      </c>
      <c r="D203" s="84" t="s">
        <v>453</v>
      </c>
      <c r="E203" s="84" t="s">
        <v>453</v>
      </c>
      <c r="F203" s="78"/>
      <c r="G203" s="83" t="s">
        <v>454</v>
      </c>
      <c r="H203" s="83" t="s">
        <v>524</v>
      </c>
      <c r="I203" s="83" t="s">
        <v>569</v>
      </c>
      <c r="J203" s="84" t="s">
        <v>453</v>
      </c>
      <c r="K203" s="84" t="s">
        <v>453</v>
      </c>
    </row>
    <row r="204" spans="1:11" ht="15.75" x14ac:dyDescent="0.25">
      <c r="A204" s="83" t="s">
        <v>454</v>
      </c>
      <c r="B204" s="83" t="s">
        <v>158</v>
      </c>
      <c r="C204" s="83" t="s">
        <v>506</v>
      </c>
      <c r="D204" s="84" t="s">
        <v>453</v>
      </c>
      <c r="E204" s="84" t="s">
        <v>453</v>
      </c>
      <c r="F204" s="78"/>
      <c r="G204" s="83" t="s">
        <v>454</v>
      </c>
      <c r="H204" s="83" t="s">
        <v>903</v>
      </c>
      <c r="I204" s="83" t="s">
        <v>506</v>
      </c>
      <c r="J204" s="84" t="s">
        <v>453</v>
      </c>
      <c r="K204" s="84" t="s">
        <v>453</v>
      </c>
    </row>
    <row r="205" spans="1:11" ht="15.75" x14ac:dyDescent="0.25">
      <c r="A205" s="83" t="s">
        <v>454</v>
      </c>
      <c r="B205" s="83" t="s">
        <v>613</v>
      </c>
      <c r="C205" s="83" t="s">
        <v>578</v>
      </c>
      <c r="D205" s="84" t="s">
        <v>453</v>
      </c>
      <c r="E205" s="84" t="s">
        <v>453</v>
      </c>
      <c r="F205" s="78"/>
      <c r="G205" s="83" t="s">
        <v>454</v>
      </c>
      <c r="H205" s="83" t="s">
        <v>695</v>
      </c>
      <c r="I205" s="83" t="s">
        <v>506</v>
      </c>
      <c r="J205" s="84" t="s">
        <v>453</v>
      </c>
      <c r="K205" s="84" t="s">
        <v>453</v>
      </c>
    </row>
    <row r="206" spans="1:11" ht="15.75" x14ac:dyDescent="0.25">
      <c r="A206" s="267" t="s">
        <v>498</v>
      </c>
      <c r="B206" s="267"/>
      <c r="C206" s="267"/>
      <c r="D206" s="268"/>
      <c r="E206" s="85">
        <v>3</v>
      </c>
      <c r="F206" s="78"/>
      <c r="G206" s="267" t="s">
        <v>500</v>
      </c>
      <c r="H206" s="267"/>
      <c r="I206" s="267"/>
      <c r="J206" s="268"/>
      <c r="K206" s="85">
        <v>1.5</v>
      </c>
    </row>
    <row r="207" spans="1:11" ht="15.75" x14ac:dyDescent="0.25">
      <c r="A207" s="267" t="s">
        <v>500</v>
      </c>
      <c r="B207" s="267"/>
      <c r="C207" s="267"/>
      <c r="D207" s="268"/>
      <c r="E207" s="85">
        <v>-1.5</v>
      </c>
      <c r="F207" s="78"/>
      <c r="G207" s="269" t="s">
        <v>552</v>
      </c>
      <c r="H207" s="270"/>
      <c r="I207" s="270"/>
      <c r="J207" s="271"/>
      <c r="K207" s="269"/>
    </row>
    <row r="208" spans="1:11" ht="15.75" x14ac:dyDescent="0.25">
      <c r="A208" s="269" t="s">
        <v>675</v>
      </c>
      <c r="B208" s="270"/>
      <c r="C208" s="270"/>
      <c r="D208" s="271"/>
      <c r="E208" s="269"/>
      <c r="F208" s="78"/>
      <c r="G208" s="272" t="s">
        <v>976</v>
      </c>
      <c r="H208" s="272"/>
      <c r="I208" s="272"/>
      <c r="J208" s="273"/>
      <c r="K208" s="274"/>
    </row>
    <row r="209" spans="1:5" ht="15.75" x14ac:dyDescent="0.25">
      <c r="A209" s="272" t="s">
        <v>977</v>
      </c>
      <c r="B209" s="272"/>
      <c r="C209" s="272"/>
      <c r="D209" s="273"/>
      <c r="E209" s="274"/>
    </row>
  </sheetData>
  <mergeCells count="103">
    <mergeCell ref="A1:K1"/>
    <mergeCell ref="A2:K2"/>
    <mergeCell ref="A4:E4"/>
    <mergeCell ref="G4:K4"/>
    <mergeCell ref="A5:E5"/>
    <mergeCell ref="G5:K5"/>
    <mergeCell ref="G17:K17"/>
    <mergeCell ref="G25:K25"/>
    <mergeCell ref="G26:K26"/>
    <mergeCell ref="A30:E30"/>
    <mergeCell ref="G30:K30"/>
    <mergeCell ref="A17:E17"/>
    <mergeCell ref="A25:D25"/>
    <mergeCell ref="A26:D26"/>
    <mergeCell ref="A27:E27"/>
    <mergeCell ref="A28:E28"/>
    <mergeCell ref="A53:E53"/>
    <mergeCell ref="A54:E54"/>
    <mergeCell ref="G43:K43"/>
    <mergeCell ref="G51:K51"/>
    <mergeCell ref="G52:K52"/>
    <mergeCell ref="A31:E31"/>
    <mergeCell ref="G31:K31"/>
    <mergeCell ref="A43:E43"/>
    <mergeCell ref="A51:D51"/>
    <mergeCell ref="A52:D52"/>
    <mergeCell ref="A77:D77"/>
    <mergeCell ref="A78:E78"/>
    <mergeCell ref="A79:E79"/>
    <mergeCell ref="G69:K69"/>
    <mergeCell ref="G77:J77"/>
    <mergeCell ref="G78:K78"/>
    <mergeCell ref="G79:K79"/>
    <mergeCell ref="A56:E56"/>
    <mergeCell ref="G56:K56"/>
    <mergeCell ref="A57:E57"/>
    <mergeCell ref="G57:K57"/>
    <mergeCell ref="A69:E69"/>
    <mergeCell ref="A102:D102"/>
    <mergeCell ref="A103:D103"/>
    <mergeCell ref="A104:E104"/>
    <mergeCell ref="A105:E105"/>
    <mergeCell ref="G94:K94"/>
    <mergeCell ref="G102:J102"/>
    <mergeCell ref="G103:K103"/>
    <mergeCell ref="G104:K104"/>
    <mergeCell ref="A81:E81"/>
    <mergeCell ref="G81:K81"/>
    <mergeCell ref="A82:E82"/>
    <mergeCell ref="G82:K82"/>
    <mergeCell ref="A94:E94"/>
    <mergeCell ref="A128:D128"/>
    <mergeCell ref="A129:D129"/>
    <mergeCell ref="A130:E130"/>
    <mergeCell ref="A131:E131"/>
    <mergeCell ref="G120:K120"/>
    <mergeCell ref="G128:J128"/>
    <mergeCell ref="G129:K129"/>
    <mergeCell ref="G130:K130"/>
    <mergeCell ref="A107:E107"/>
    <mergeCell ref="G107:K107"/>
    <mergeCell ref="A108:E108"/>
    <mergeCell ref="G108:K108"/>
    <mergeCell ref="A120:E120"/>
    <mergeCell ref="A154:D154"/>
    <mergeCell ref="A155:D155"/>
    <mergeCell ref="A156:E156"/>
    <mergeCell ref="A157:E157"/>
    <mergeCell ref="G146:K146"/>
    <mergeCell ref="G154:J154"/>
    <mergeCell ref="G155:K155"/>
    <mergeCell ref="G156:K156"/>
    <mergeCell ref="A133:E133"/>
    <mergeCell ref="G133:K133"/>
    <mergeCell ref="A134:E134"/>
    <mergeCell ref="G134:K134"/>
    <mergeCell ref="A146:E146"/>
    <mergeCell ref="A180:D180"/>
    <mergeCell ref="A181:D181"/>
    <mergeCell ref="A182:E182"/>
    <mergeCell ref="A183:E183"/>
    <mergeCell ref="G172:K172"/>
    <mergeCell ref="G180:J180"/>
    <mergeCell ref="G181:K181"/>
    <mergeCell ref="G182:K182"/>
    <mergeCell ref="A159:E159"/>
    <mergeCell ref="G159:K159"/>
    <mergeCell ref="A160:E160"/>
    <mergeCell ref="G160:K160"/>
    <mergeCell ref="A172:E172"/>
    <mergeCell ref="A206:D206"/>
    <mergeCell ref="A207:D207"/>
    <mergeCell ref="A208:E208"/>
    <mergeCell ref="A209:E209"/>
    <mergeCell ref="G198:K198"/>
    <mergeCell ref="G206:J206"/>
    <mergeCell ref="G207:K207"/>
    <mergeCell ref="G208:K208"/>
    <mergeCell ref="A185:E185"/>
    <mergeCell ref="G185:K185"/>
    <mergeCell ref="A186:E186"/>
    <mergeCell ref="G186:K186"/>
    <mergeCell ref="A198:E198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A712F-B7A0-4A8A-BF01-6D4D039D5CDD}">
  <dimension ref="A1:K207"/>
  <sheetViews>
    <sheetView workbookViewId="0">
      <selection sqref="A1:K207"/>
    </sheetView>
  </sheetViews>
  <sheetFormatPr defaultRowHeight="15" x14ac:dyDescent="0.2"/>
  <sheetData>
    <row r="1" spans="1:11" ht="15.75" x14ac:dyDescent="0.25">
      <c r="A1" s="288" t="s">
        <v>978</v>
      </c>
      <c r="B1" s="280"/>
      <c r="C1" s="280"/>
      <c r="D1" s="281"/>
      <c r="E1" s="282"/>
      <c r="F1" s="280"/>
      <c r="G1" s="280"/>
      <c r="H1" s="280"/>
      <c r="I1" s="280"/>
      <c r="J1" s="281"/>
      <c r="K1" s="282"/>
    </row>
    <row r="2" spans="1:11" ht="15.75" x14ac:dyDescent="0.25">
      <c r="A2" s="289" t="s">
        <v>445</v>
      </c>
      <c r="B2" s="285"/>
      <c r="C2" s="285"/>
      <c r="D2" s="286"/>
      <c r="E2" s="282"/>
      <c r="F2" s="285"/>
      <c r="G2" s="285"/>
      <c r="H2" s="285"/>
      <c r="I2" s="285"/>
      <c r="J2" s="286"/>
      <c r="K2" s="282"/>
    </row>
    <row r="4" spans="1:11" ht="15.75" x14ac:dyDescent="0.25">
      <c r="A4" s="279" t="s">
        <v>17</v>
      </c>
      <c r="B4" s="280"/>
      <c r="C4" s="280"/>
      <c r="D4" s="281"/>
      <c r="E4" s="282"/>
      <c r="F4" s="89" t="s">
        <v>383</v>
      </c>
      <c r="G4" s="283" t="s">
        <v>504</v>
      </c>
      <c r="H4" s="280"/>
      <c r="I4" s="280"/>
      <c r="J4" s="281"/>
      <c r="K4" s="282"/>
    </row>
    <row r="5" spans="1:11" ht="15.75" x14ac:dyDescent="0.25">
      <c r="A5" s="284" t="s">
        <v>447</v>
      </c>
      <c r="B5" s="285"/>
      <c r="C5" s="285"/>
      <c r="D5" s="286"/>
      <c r="E5" s="282"/>
      <c r="F5" s="90" t="s">
        <v>448</v>
      </c>
      <c r="G5" s="287" t="s">
        <v>693</v>
      </c>
      <c r="H5" s="285"/>
      <c r="I5" s="285"/>
      <c r="J5" s="286"/>
      <c r="K5" s="282"/>
    </row>
    <row r="6" spans="1:11" ht="15.75" x14ac:dyDescent="0.25">
      <c r="A6" s="86" t="s">
        <v>331</v>
      </c>
      <c r="B6" s="86" t="s">
        <v>852</v>
      </c>
      <c r="C6" s="86" t="s">
        <v>486</v>
      </c>
      <c r="D6" s="87">
        <v>7.5</v>
      </c>
      <c r="E6" s="88">
        <v>11.5</v>
      </c>
      <c r="F6" s="86"/>
      <c r="G6" s="86" t="s">
        <v>331</v>
      </c>
      <c r="H6" s="86" t="s">
        <v>516</v>
      </c>
      <c r="I6" s="86" t="s">
        <v>479</v>
      </c>
      <c r="J6" s="87">
        <v>6</v>
      </c>
      <c r="K6" s="88">
        <v>3</v>
      </c>
    </row>
    <row r="7" spans="1:11" ht="15.75" x14ac:dyDescent="0.25">
      <c r="A7" s="86" t="s">
        <v>454</v>
      </c>
      <c r="B7" s="86" t="s">
        <v>123</v>
      </c>
      <c r="C7" s="86" t="s">
        <v>479</v>
      </c>
      <c r="D7" s="87">
        <v>5.5</v>
      </c>
      <c r="E7" s="88">
        <v>5</v>
      </c>
      <c r="F7" s="86"/>
      <c r="G7" s="86" t="s">
        <v>454</v>
      </c>
      <c r="H7" s="86" t="s">
        <v>51</v>
      </c>
      <c r="I7" s="86" t="s">
        <v>494</v>
      </c>
      <c r="J7" s="87">
        <v>6.5</v>
      </c>
      <c r="K7" s="88">
        <v>6.5</v>
      </c>
    </row>
    <row r="8" spans="1:11" ht="15.75" x14ac:dyDescent="0.25">
      <c r="A8" s="86" t="s">
        <v>454</v>
      </c>
      <c r="B8" s="86" t="s">
        <v>80</v>
      </c>
      <c r="C8" s="86" t="s">
        <v>457</v>
      </c>
      <c r="D8" s="87">
        <v>5.5</v>
      </c>
      <c r="E8" s="88">
        <v>5</v>
      </c>
      <c r="F8" s="86"/>
      <c r="G8" s="86" t="s">
        <v>454</v>
      </c>
      <c r="H8" s="86" t="s">
        <v>46</v>
      </c>
      <c r="I8" s="86" t="s">
        <v>461</v>
      </c>
      <c r="J8" s="87">
        <v>7</v>
      </c>
      <c r="K8" s="88">
        <v>10</v>
      </c>
    </row>
    <row r="9" spans="1:11" ht="15.75" x14ac:dyDescent="0.25">
      <c r="A9" s="86" t="s">
        <v>454</v>
      </c>
      <c r="B9" s="86" t="s">
        <v>204</v>
      </c>
      <c r="C9" s="86" t="s">
        <v>475</v>
      </c>
      <c r="D9" s="87">
        <v>6.5</v>
      </c>
      <c r="E9" s="88">
        <v>6.5</v>
      </c>
      <c r="F9" s="86"/>
      <c r="G9" s="86" t="s">
        <v>454</v>
      </c>
      <c r="H9" s="86" t="s">
        <v>671</v>
      </c>
      <c r="I9" s="86" t="s">
        <v>508</v>
      </c>
      <c r="J9" s="87">
        <v>5.5</v>
      </c>
      <c r="K9" s="88">
        <v>5.5</v>
      </c>
    </row>
    <row r="10" spans="1:11" ht="15.75" x14ac:dyDescent="0.25">
      <c r="A10" s="86" t="s">
        <v>466</v>
      </c>
      <c r="B10" s="86" t="s">
        <v>476</v>
      </c>
      <c r="C10" s="86" t="s">
        <v>463</v>
      </c>
      <c r="D10" s="87">
        <v>6</v>
      </c>
      <c r="E10" s="88">
        <v>6</v>
      </c>
      <c r="F10" s="86"/>
      <c r="G10" s="86" t="s">
        <v>454</v>
      </c>
      <c r="H10" s="86" t="s">
        <v>522</v>
      </c>
      <c r="I10" s="86" t="s">
        <v>495</v>
      </c>
      <c r="J10" s="87">
        <v>6</v>
      </c>
      <c r="K10" s="88">
        <v>5.5</v>
      </c>
    </row>
    <row r="11" spans="1:11" ht="15.75" x14ac:dyDescent="0.25">
      <c r="A11" s="86" t="s">
        <v>466</v>
      </c>
      <c r="B11" s="86" t="s">
        <v>470</v>
      </c>
      <c r="C11" s="86" t="s">
        <v>471</v>
      </c>
      <c r="D11" s="87">
        <v>6</v>
      </c>
      <c r="E11" s="88">
        <v>6</v>
      </c>
      <c r="F11" s="86"/>
      <c r="G11" s="86" t="s">
        <v>466</v>
      </c>
      <c r="H11" s="86" t="s">
        <v>513</v>
      </c>
      <c r="I11" s="86" t="s">
        <v>459</v>
      </c>
      <c r="J11" s="87">
        <v>6</v>
      </c>
      <c r="K11" s="88">
        <v>6</v>
      </c>
    </row>
    <row r="12" spans="1:11" ht="15.75" x14ac:dyDescent="0.25">
      <c r="A12" s="86" t="s">
        <v>466</v>
      </c>
      <c r="B12" s="86" t="s">
        <v>492</v>
      </c>
      <c r="C12" s="86" t="s">
        <v>475</v>
      </c>
      <c r="D12" s="87">
        <v>5.5</v>
      </c>
      <c r="E12" s="88">
        <v>5.5</v>
      </c>
      <c r="F12" s="86"/>
      <c r="G12" s="86" t="s">
        <v>466</v>
      </c>
      <c r="H12" s="86" t="s">
        <v>292</v>
      </c>
      <c r="I12" s="86" t="s">
        <v>478</v>
      </c>
      <c r="J12" s="87">
        <v>6.5</v>
      </c>
      <c r="K12" s="88">
        <v>6.5</v>
      </c>
    </row>
    <row r="13" spans="1:11" ht="15.75" x14ac:dyDescent="0.25">
      <c r="A13" s="86" t="s">
        <v>466</v>
      </c>
      <c r="B13" s="86" t="s">
        <v>79</v>
      </c>
      <c r="C13" s="86" t="s">
        <v>459</v>
      </c>
      <c r="D13" s="87">
        <v>6.5</v>
      </c>
      <c r="E13" s="88">
        <v>7.5</v>
      </c>
      <c r="F13" s="86"/>
      <c r="G13" s="86" t="s">
        <v>477</v>
      </c>
      <c r="H13" s="86" t="s">
        <v>44</v>
      </c>
      <c r="I13" s="86" t="s">
        <v>478</v>
      </c>
      <c r="J13" s="87">
        <v>7</v>
      </c>
      <c r="K13" s="88">
        <v>9.5</v>
      </c>
    </row>
    <row r="14" spans="1:11" ht="15.75" x14ac:dyDescent="0.25">
      <c r="A14" s="86" t="s">
        <v>477</v>
      </c>
      <c r="B14" s="86" t="s">
        <v>138</v>
      </c>
      <c r="C14" s="86" t="s">
        <v>481</v>
      </c>
      <c r="D14" s="87">
        <v>6.5</v>
      </c>
      <c r="E14" s="88">
        <v>9.5</v>
      </c>
      <c r="F14" s="86"/>
      <c r="G14" s="86" t="s">
        <v>477</v>
      </c>
      <c r="H14" s="86" t="s">
        <v>737</v>
      </c>
      <c r="I14" s="86" t="s">
        <v>471</v>
      </c>
      <c r="J14" s="87">
        <v>7</v>
      </c>
      <c r="K14" s="88">
        <v>10</v>
      </c>
    </row>
    <row r="15" spans="1:11" ht="15.75" x14ac:dyDescent="0.25">
      <c r="A15" s="86" t="s">
        <v>477</v>
      </c>
      <c r="B15" s="86" t="s">
        <v>480</v>
      </c>
      <c r="C15" s="86" t="s">
        <v>479</v>
      </c>
      <c r="D15" s="87">
        <v>8.5</v>
      </c>
      <c r="E15" s="88">
        <v>15.5</v>
      </c>
      <c r="F15" s="86"/>
      <c r="G15" s="91" t="s">
        <v>477</v>
      </c>
      <c r="H15" s="91" t="s">
        <v>802</v>
      </c>
      <c r="I15" s="91" t="s">
        <v>536</v>
      </c>
      <c r="J15" s="92" t="s">
        <v>453</v>
      </c>
      <c r="K15" s="92" t="s">
        <v>453</v>
      </c>
    </row>
    <row r="16" spans="1:11" ht="15.75" x14ac:dyDescent="0.25">
      <c r="A16" s="86" t="s">
        <v>477</v>
      </c>
      <c r="B16" s="86" t="s">
        <v>139</v>
      </c>
      <c r="C16" s="86" t="s">
        <v>475</v>
      </c>
      <c r="D16" s="87">
        <v>7</v>
      </c>
      <c r="E16" s="88">
        <v>10.5</v>
      </c>
      <c r="F16" s="86"/>
      <c r="G16" s="86" t="s">
        <v>477</v>
      </c>
      <c r="H16" s="86" t="s">
        <v>736</v>
      </c>
      <c r="I16" s="86" t="s">
        <v>473</v>
      </c>
      <c r="J16" s="87">
        <v>5.5</v>
      </c>
      <c r="K16" s="88">
        <v>5.5</v>
      </c>
    </row>
    <row r="17" spans="1:11" ht="15.75" x14ac:dyDescent="0.25">
      <c r="A17" s="275" t="s">
        <v>482</v>
      </c>
      <c r="B17" s="276"/>
      <c r="C17" s="276"/>
      <c r="D17" s="277"/>
      <c r="E17" s="278"/>
      <c r="F17" s="86"/>
      <c r="G17" s="275" t="s">
        <v>482</v>
      </c>
      <c r="H17" s="276"/>
      <c r="I17" s="276"/>
      <c r="J17" s="277"/>
      <c r="K17" s="278"/>
    </row>
    <row r="18" spans="1:11" ht="15.75" x14ac:dyDescent="0.25">
      <c r="A18" s="91" t="s">
        <v>331</v>
      </c>
      <c r="B18" s="91" t="s">
        <v>853</v>
      </c>
      <c r="C18" s="91" t="s">
        <v>452</v>
      </c>
      <c r="D18" s="92" t="s">
        <v>453</v>
      </c>
      <c r="E18" s="92" t="s">
        <v>453</v>
      </c>
      <c r="F18" s="86"/>
      <c r="G18" s="86" t="s">
        <v>477</v>
      </c>
      <c r="H18" s="86" t="s">
        <v>94</v>
      </c>
      <c r="I18" s="86" t="s">
        <v>509</v>
      </c>
      <c r="J18" s="87">
        <v>5.5</v>
      </c>
      <c r="K18" s="88">
        <v>5.5</v>
      </c>
    </row>
    <row r="19" spans="1:11" ht="15.75" x14ac:dyDescent="0.25">
      <c r="A19" s="91" t="s">
        <v>477</v>
      </c>
      <c r="B19" s="91" t="s">
        <v>161</v>
      </c>
      <c r="C19" s="91" t="s">
        <v>473</v>
      </c>
      <c r="D19" s="92">
        <v>5</v>
      </c>
      <c r="E19" s="92">
        <v>4.5</v>
      </c>
      <c r="F19" s="86"/>
      <c r="G19" s="91" t="s">
        <v>466</v>
      </c>
      <c r="H19" s="91" t="s">
        <v>197</v>
      </c>
      <c r="I19" s="91" t="s">
        <v>478</v>
      </c>
      <c r="J19" s="92">
        <v>6</v>
      </c>
      <c r="K19" s="92">
        <v>6</v>
      </c>
    </row>
    <row r="20" spans="1:11" ht="15.75" x14ac:dyDescent="0.25">
      <c r="A20" s="91" t="s">
        <v>466</v>
      </c>
      <c r="B20" s="91" t="s">
        <v>474</v>
      </c>
      <c r="C20" s="91" t="s">
        <v>475</v>
      </c>
      <c r="D20" s="92">
        <v>8</v>
      </c>
      <c r="E20" s="92">
        <v>14</v>
      </c>
      <c r="F20" s="86"/>
      <c r="G20" s="91" t="s">
        <v>466</v>
      </c>
      <c r="H20" s="91" t="s">
        <v>517</v>
      </c>
      <c r="I20" s="91" t="s">
        <v>508</v>
      </c>
      <c r="J20" s="92">
        <v>5</v>
      </c>
      <c r="K20" s="92">
        <v>4.5</v>
      </c>
    </row>
    <row r="21" spans="1:11" ht="15.75" x14ac:dyDescent="0.25">
      <c r="A21" s="91" t="s">
        <v>466</v>
      </c>
      <c r="B21" s="91" t="s">
        <v>211</v>
      </c>
      <c r="C21" s="91" t="s">
        <v>469</v>
      </c>
      <c r="D21" s="92" t="s">
        <v>453</v>
      </c>
      <c r="E21" s="92" t="s">
        <v>453</v>
      </c>
      <c r="F21" s="86"/>
      <c r="G21" s="91" t="s">
        <v>466</v>
      </c>
      <c r="H21" s="91" t="s">
        <v>800</v>
      </c>
      <c r="I21" s="91" t="s">
        <v>456</v>
      </c>
      <c r="J21" s="92">
        <v>6</v>
      </c>
      <c r="K21" s="92">
        <v>6</v>
      </c>
    </row>
    <row r="22" spans="1:11" ht="15.75" x14ac:dyDescent="0.25">
      <c r="A22" s="91" t="s">
        <v>466</v>
      </c>
      <c r="B22" s="91" t="s">
        <v>229</v>
      </c>
      <c r="C22" s="91" t="s">
        <v>495</v>
      </c>
      <c r="D22" s="92">
        <v>6</v>
      </c>
      <c r="E22" s="92">
        <v>6</v>
      </c>
      <c r="F22" s="86"/>
      <c r="G22" s="91" t="s">
        <v>454</v>
      </c>
      <c r="H22" s="91" t="s">
        <v>115</v>
      </c>
      <c r="I22" s="91" t="s">
        <v>509</v>
      </c>
      <c r="J22" s="92">
        <v>6</v>
      </c>
      <c r="K22" s="92">
        <v>6</v>
      </c>
    </row>
    <row r="23" spans="1:11" ht="15.75" x14ac:dyDescent="0.25">
      <c r="A23" s="91" t="s">
        <v>454</v>
      </c>
      <c r="B23" s="91" t="s">
        <v>858</v>
      </c>
      <c r="C23" s="91" t="s">
        <v>539</v>
      </c>
      <c r="D23" s="92" t="s">
        <v>453</v>
      </c>
      <c r="E23" s="92" t="s">
        <v>453</v>
      </c>
      <c r="F23" s="86"/>
      <c r="G23" s="91" t="s">
        <v>454</v>
      </c>
      <c r="H23" s="91" t="s">
        <v>524</v>
      </c>
      <c r="I23" s="91" t="s">
        <v>569</v>
      </c>
      <c r="J23" s="92" t="s">
        <v>453</v>
      </c>
      <c r="K23" s="92" t="s">
        <v>453</v>
      </c>
    </row>
    <row r="24" spans="1:11" ht="15.75" x14ac:dyDescent="0.25">
      <c r="A24" s="91" t="s">
        <v>454</v>
      </c>
      <c r="B24" s="91" t="s">
        <v>877</v>
      </c>
      <c r="C24" s="91" t="s">
        <v>471</v>
      </c>
      <c r="D24" s="92">
        <v>5</v>
      </c>
      <c r="E24" s="92">
        <v>5</v>
      </c>
      <c r="F24" s="86"/>
      <c r="G24" s="91" t="s">
        <v>331</v>
      </c>
      <c r="H24" s="91" t="s">
        <v>515</v>
      </c>
      <c r="I24" s="91" t="s">
        <v>465</v>
      </c>
      <c r="J24" s="92" t="s">
        <v>453</v>
      </c>
      <c r="K24" s="92" t="s">
        <v>453</v>
      </c>
    </row>
    <row r="25" spans="1:11" ht="15.75" x14ac:dyDescent="0.25">
      <c r="A25" s="267" t="s">
        <v>498</v>
      </c>
      <c r="B25" s="267"/>
      <c r="C25" s="267"/>
      <c r="D25" s="268"/>
      <c r="E25" s="93">
        <v>3</v>
      </c>
      <c r="F25" s="86"/>
      <c r="G25" s="269" t="s">
        <v>526</v>
      </c>
      <c r="H25" s="270"/>
      <c r="I25" s="270"/>
      <c r="J25" s="271"/>
      <c r="K25" s="269"/>
    </row>
    <row r="26" spans="1:11" ht="15.75" x14ac:dyDescent="0.25">
      <c r="A26" s="267" t="s">
        <v>500</v>
      </c>
      <c r="B26" s="267"/>
      <c r="C26" s="267"/>
      <c r="D26" s="268"/>
      <c r="E26" s="93">
        <v>1.5</v>
      </c>
      <c r="F26" s="86"/>
      <c r="G26" s="272" t="s">
        <v>979</v>
      </c>
      <c r="H26" s="272"/>
      <c r="I26" s="272"/>
      <c r="J26" s="273"/>
      <c r="K26" s="274"/>
    </row>
    <row r="27" spans="1:11" ht="15.75" x14ac:dyDescent="0.25">
      <c r="A27" s="269" t="s">
        <v>980</v>
      </c>
      <c r="B27" s="270"/>
      <c r="C27" s="270"/>
      <c r="D27" s="271"/>
      <c r="E27" s="269"/>
      <c r="F27" s="86"/>
      <c r="G27" s="86"/>
      <c r="H27" s="86"/>
      <c r="I27" s="86"/>
      <c r="J27" s="86"/>
      <c r="K27" s="86"/>
    </row>
    <row r="28" spans="1:11" ht="15.75" x14ac:dyDescent="0.25">
      <c r="A28" s="272" t="s">
        <v>981</v>
      </c>
      <c r="B28" s="272"/>
      <c r="C28" s="272"/>
      <c r="D28" s="273"/>
      <c r="E28" s="274"/>
      <c r="F28" s="86"/>
      <c r="G28" s="86"/>
      <c r="H28" s="86"/>
      <c r="I28" s="86"/>
      <c r="J28" s="86"/>
      <c r="K28" s="86"/>
    </row>
    <row r="30" spans="1:11" ht="15.75" x14ac:dyDescent="0.25">
      <c r="A30" s="279" t="s">
        <v>530</v>
      </c>
      <c r="B30" s="280"/>
      <c r="C30" s="280"/>
      <c r="D30" s="281"/>
      <c r="E30" s="282"/>
      <c r="F30" s="89" t="s">
        <v>368</v>
      </c>
      <c r="G30" s="283" t="s">
        <v>556</v>
      </c>
      <c r="H30" s="280"/>
      <c r="I30" s="280"/>
      <c r="J30" s="281"/>
      <c r="K30" s="282"/>
    </row>
    <row r="31" spans="1:11" ht="15.75" x14ac:dyDescent="0.25">
      <c r="A31" s="284" t="s">
        <v>447</v>
      </c>
      <c r="B31" s="285"/>
      <c r="C31" s="285"/>
      <c r="D31" s="286"/>
      <c r="E31" s="282"/>
      <c r="F31" s="90" t="s">
        <v>448</v>
      </c>
      <c r="G31" s="287" t="s">
        <v>447</v>
      </c>
      <c r="H31" s="285"/>
      <c r="I31" s="285"/>
      <c r="J31" s="286"/>
      <c r="K31" s="282"/>
    </row>
    <row r="32" spans="1:11" ht="15.75" x14ac:dyDescent="0.25">
      <c r="A32" s="86" t="s">
        <v>331</v>
      </c>
      <c r="B32" s="86" t="s">
        <v>534</v>
      </c>
      <c r="C32" s="86" t="s">
        <v>459</v>
      </c>
      <c r="D32" s="87">
        <v>6</v>
      </c>
      <c r="E32" s="88">
        <v>7</v>
      </c>
      <c r="F32" s="86"/>
      <c r="G32" s="86" t="s">
        <v>331</v>
      </c>
      <c r="H32" s="86" t="s">
        <v>559</v>
      </c>
      <c r="I32" s="86" t="s">
        <v>509</v>
      </c>
      <c r="J32" s="87">
        <v>6</v>
      </c>
      <c r="K32" s="88">
        <v>2</v>
      </c>
    </row>
    <row r="33" spans="1:11" ht="15.75" x14ac:dyDescent="0.25">
      <c r="A33" s="86" t="s">
        <v>454</v>
      </c>
      <c r="B33" s="86" t="s">
        <v>826</v>
      </c>
      <c r="C33" s="86" t="s">
        <v>475</v>
      </c>
      <c r="D33" s="87">
        <v>6</v>
      </c>
      <c r="E33" s="88">
        <v>6</v>
      </c>
      <c r="F33" s="86"/>
      <c r="G33" s="86" t="s">
        <v>454</v>
      </c>
      <c r="H33" s="86" t="s">
        <v>131</v>
      </c>
      <c r="I33" s="86" t="s">
        <v>478</v>
      </c>
      <c r="J33" s="87">
        <v>6</v>
      </c>
      <c r="K33" s="88">
        <v>6</v>
      </c>
    </row>
    <row r="34" spans="1:11" ht="15.75" x14ac:dyDescent="0.25">
      <c r="A34" s="86" t="s">
        <v>454</v>
      </c>
      <c r="B34" s="86" t="s">
        <v>548</v>
      </c>
      <c r="C34" s="86" t="s">
        <v>511</v>
      </c>
      <c r="D34" s="87">
        <v>6</v>
      </c>
      <c r="E34" s="88">
        <v>6</v>
      </c>
      <c r="F34" s="86"/>
      <c r="G34" s="86" t="s">
        <v>454</v>
      </c>
      <c r="H34" s="86" t="s">
        <v>193</v>
      </c>
      <c r="I34" s="86" t="s">
        <v>486</v>
      </c>
      <c r="J34" s="87">
        <v>6.5</v>
      </c>
      <c r="K34" s="88">
        <v>6.5</v>
      </c>
    </row>
    <row r="35" spans="1:11" ht="15.75" x14ac:dyDescent="0.25">
      <c r="A35" s="86" t="s">
        <v>454</v>
      </c>
      <c r="B35" s="86" t="s">
        <v>549</v>
      </c>
      <c r="C35" s="86" t="s">
        <v>461</v>
      </c>
      <c r="D35" s="87">
        <v>6.5</v>
      </c>
      <c r="E35" s="88">
        <v>6</v>
      </c>
      <c r="F35" s="86"/>
      <c r="G35" s="86" t="s">
        <v>454</v>
      </c>
      <c r="H35" s="86" t="s">
        <v>587</v>
      </c>
      <c r="I35" s="86" t="s">
        <v>475</v>
      </c>
      <c r="J35" s="87">
        <v>7</v>
      </c>
      <c r="K35" s="88">
        <v>8</v>
      </c>
    </row>
    <row r="36" spans="1:11" ht="15.75" x14ac:dyDescent="0.25">
      <c r="A36" s="86" t="s">
        <v>466</v>
      </c>
      <c r="B36" s="86" t="s">
        <v>153</v>
      </c>
      <c r="C36" s="86" t="s">
        <v>456</v>
      </c>
      <c r="D36" s="87">
        <v>6</v>
      </c>
      <c r="E36" s="88">
        <v>7</v>
      </c>
      <c r="F36" s="86"/>
      <c r="G36" s="86" t="s">
        <v>466</v>
      </c>
      <c r="H36" s="86" t="s">
        <v>106</v>
      </c>
      <c r="I36" s="86" t="s">
        <v>490</v>
      </c>
      <c r="J36" s="87">
        <v>6.5</v>
      </c>
      <c r="K36" s="88">
        <v>7.5</v>
      </c>
    </row>
    <row r="37" spans="1:11" ht="15.75" x14ac:dyDescent="0.25">
      <c r="A37" s="86" t="s">
        <v>466</v>
      </c>
      <c r="B37" s="86" t="s">
        <v>98</v>
      </c>
      <c r="C37" s="86" t="s">
        <v>473</v>
      </c>
      <c r="D37" s="87">
        <v>5.5</v>
      </c>
      <c r="E37" s="88">
        <v>5.5</v>
      </c>
      <c r="F37" s="86"/>
      <c r="G37" s="86" t="s">
        <v>466</v>
      </c>
      <c r="H37" s="86" t="s">
        <v>563</v>
      </c>
      <c r="I37" s="86" t="s">
        <v>481</v>
      </c>
      <c r="J37" s="87">
        <v>6.5</v>
      </c>
      <c r="K37" s="88">
        <v>9.5</v>
      </c>
    </row>
    <row r="38" spans="1:11" ht="15.75" x14ac:dyDescent="0.25">
      <c r="A38" s="86" t="s">
        <v>466</v>
      </c>
      <c r="B38" s="86" t="s">
        <v>222</v>
      </c>
      <c r="C38" s="86" t="s">
        <v>461</v>
      </c>
      <c r="D38" s="87">
        <v>5.5</v>
      </c>
      <c r="E38" s="88">
        <v>5</v>
      </c>
      <c r="F38" s="86"/>
      <c r="G38" s="86" t="s">
        <v>466</v>
      </c>
      <c r="H38" s="86" t="s">
        <v>65</v>
      </c>
      <c r="I38" s="86" t="s">
        <v>509</v>
      </c>
      <c r="J38" s="87">
        <v>5.5</v>
      </c>
      <c r="K38" s="88">
        <v>5.5</v>
      </c>
    </row>
    <row r="39" spans="1:11" ht="15.75" x14ac:dyDescent="0.25">
      <c r="A39" s="86" t="s">
        <v>466</v>
      </c>
      <c r="B39" s="86" t="s">
        <v>182</v>
      </c>
      <c r="C39" s="86" t="s">
        <v>456</v>
      </c>
      <c r="D39" s="87">
        <v>6.5</v>
      </c>
      <c r="E39" s="88">
        <v>7.5</v>
      </c>
      <c r="F39" s="86"/>
      <c r="G39" s="86" t="s">
        <v>466</v>
      </c>
      <c r="H39" s="86" t="s">
        <v>564</v>
      </c>
      <c r="I39" s="86" t="s">
        <v>457</v>
      </c>
      <c r="J39" s="87">
        <v>5.5</v>
      </c>
      <c r="K39" s="88">
        <v>5.5</v>
      </c>
    </row>
    <row r="40" spans="1:11" ht="15.75" x14ac:dyDescent="0.25">
      <c r="A40" s="86" t="s">
        <v>477</v>
      </c>
      <c r="B40" s="86" t="s">
        <v>230</v>
      </c>
      <c r="C40" s="86" t="s">
        <v>511</v>
      </c>
      <c r="D40" s="87">
        <v>5.5</v>
      </c>
      <c r="E40" s="88">
        <v>5.5</v>
      </c>
      <c r="F40" s="86"/>
      <c r="G40" s="86" t="s">
        <v>477</v>
      </c>
      <c r="H40" s="86" t="s">
        <v>64</v>
      </c>
      <c r="I40" s="86" t="s">
        <v>478</v>
      </c>
      <c r="J40" s="87">
        <v>6.5</v>
      </c>
      <c r="K40" s="88">
        <v>7</v>
      </c>
    </row>
    <row r="41" spans="1:11" ht="15.75" x14ac:dyDescent="0.25">
      <c r="A41" s="86" t="s">
        <v>477</v>
      </c>
      <c r="B41" s="86" t="s">
        <v>133</v>
      </c>
      <c r="C41" s="86" t="s">
        <v>459</v>
      </c>
      <c r="D41" s="87">
        <v>7.5</v>
      </c>
      <c r="E41" s="88">
        <v>10.5</v>
      </c>
      <c r="F41" s="86"/>
      <c r="G41" s="86" t="s">
        <v>477</v>
      </c>
      <c r="H41" s="86" t="s">
        <v>202</v>
      </c>
      <c r="I41" s="86" t="s">
        <v>486</v>
      </c>
      <c r="J41" s="87">
        <v>5.5</v>
      </c>
      <c r="K41" s="88">
        <v>5.5</v>
      </c>
    </row>
    <row r="42" spans="1:11" ht="15.75" x14ac:dyDescent="0.25">
      <c r="A42" s="86" t="s">
        <v>477</v>
      </c>
      <c r="B42" s="86" t="s">
        <v>82</v>
      </c>
      <c r="C42" s="86" t="s">
        <v>511</v>
      </c>
      <c r="D42" s="87">
        <v>6</v>
      </c>
      <c r="E42" s="88">
        <v>6</v>
      </c>
      <c r="F42" s="86"/>
      <c r="G42" s="86" t="s">
        <v>477</v>
      </c>
      <c r="H42" s="86" t="s">
        <v>194</v>
      </c>
      <c r="I42" s="86" t="s">
        <v>486</v>
      </c>
      <c r="J42" s="87">
        <v>6.5</v>
      </c>
      <c r="K42" s="88">
        <v>7</v>
      </c>
    </row>
    <row r="43" spans="1:11" ht="15.75" x14ac:dyDescent="0.25">
      <c r="A43" s="275" t="s">
        <v>482</v>
      </c>
      <c r="B43" s="276"/>
      <c r="C43" s="276"/>
      <c r="D43" s="277"/>
      <c r="E43" s="278"/>
      <c r="F43" s="86"/>
      <c r="G43" s="275" t="s">
        <v>482</v>
      </c>
      <c r="H43" s="276"/>
      <c r="I43" s="276"/>
      <c r="J43" s="277"/>
      <c r="K43" s="278"/>
    </row>
    <row r="44" spans="1:11" ht="15.75" x14ac:dyDescent="0.25">
      <c r="A44" s="91" t="s">
        <v>331</v>
      </c>
      <c r="B44" s="91" t="s">
        <v>831</v>
      </c>
      <c r="C44" s="91" t="s">
        <v>539</v>
      </c>
      <c r="D44" s="92" t="s">
        <v>453</v>
      </c>
      <c r="E44" s="92" t="s">
        <v>453</v>
      </c>
      <c r="F44" s="86"/>
      <c r="G44" s="91" t="s">
        <v>477</v>
      </c>
      <c r="H44" s="91" t="s">
        <v>762</v>
      </c>
      <c r="I44" s="91" t="s">
        <v>450</v>
      </c>
      <c r="J44" s="92">
        <v>6</v>
      </c>
      <c r="K44" s="92">
        <v>6</v>
      </c>
    </row>
    <row r="45" spans="1:11" ht="15.75" x14ac:dyDescent="0.25">
      <c r="A45" s="91" t="s">
        <v>477</v>
      </c>
      <c r="B45" s="91" t="s">
        <v>541</v>
      </c>
      <c r="C45" s="91" t="s">
        <v>495</v>
      </c>
      <c r="D45" s="92" t="s">
        <v>453</v>
      </c>
      <c r="E45" s="92" t="s">
        <v>453</v>
      </c>
      <c r="F45" s="86"/>
      <c r="G45" s="91" t="s">
        <v>466</v>
      </c>
      <c r="H45" s="91" t="s">
        <v>322</v>
      </c>
      <c r="I45" s="91" t="s">
        <v>489</v>
      </c>
      <c r="J45" s="92" t="s">
        <v>453</v>
      </c>
      <c r="K45" s="92" t="s">
        <v>453</v>
      </c>
    </row>
    <row r="46" spans="1:11" ht="15.75" x14ac:dyDescent="0.25">
      <c r="A46" s="91" t="s">
        <v>466</v>
      </c>
      <c r="B46" s="91" t="s">
        <v>542</v>
      </c>
      <c r="C46" s="91" t="s">
        <v>511</v>
      </c>
      <c r="D46" s="92">
        <v>6.5</v>
      </c>
      <c r="E46" s="92">
        <v>6.5</v>
      </c>
      <c r="F46" s="86"/>
      <c r="G46" s="91" t="s">
        <v>466</v>
      </c>
      <c r="H46" s="91" t="s">
        <v>220</v>
      </c>
      <c r="I46" s="91" t="s">
        <v>478</v>
      </c>
      <c r="J46" s="92" t="s">
        <v>453</v>
      </c>
      <c r="K46" s="92" t="s">
        <v>453</v>
      </c>
    </row>
    <row r="47" spans="1:11" ht="15.75" x14ac:dyDescent="0.25">
      <c r="A47" s="91" t="s">
        <v>466</v>
      </c>
      <c r="B47" s="91" t="s">
        <v>836</v>
      </c>
      <c r="C47" s="91" t="s">
        <v>509</v>
      </c>
      <c r="D47" s="92">
        <v>7</v>
      </c>
      <c r="E47" s="92">
        <v>10</v>
      </c>
      <c r="F47" s="86"/>
      <c r="G47" s="91" t="s">
        <v>454</v>
      </c>
      <c r="H47" s="91" t="s">
        <v>130</v>
      </c>
      <c r="I47" s="91" t="s">
        <v>471</v>
      </c>
      <c r="J47" s="92">
        <v>6.5</v>
      </c>
      <c r="K47" s="92">
        <v>6.5</v>
      </c>
    </row>
    <row r="48" spans="1:11" ht="15.75" x14ac:dyDescent="0.25">
      <c r="A48" s="91" t="s">
        <v>454</v>
      </c>
      <c r="B48" s="91" t="s">
        <v>827</v>
      </c>
      <c r="C48" s="91" t="s">
        <v>569</v>
      </c>
      <c r="D48" s="92" t="s">
        <v>453</v>
      </c>
      <c r="E48" s="92" t="s">
        <v>453</v>
      </c>
      <c r="F48" s="86"/>
      <c r="G48" s="91" t="s">
        <v>454</v>
      </c>
      <c r="H48" s="91" t="s">
        <v>842</v>
      </c>
      <c r="I48" s="91" t="s">
        <v>486</v>
      </c>
      <c r="J48" s="92">
        <v>6</v>
      </c>
      <c r="K48" s="92">
        <v>6</v>
      </c>
    </row>
    <row r="49" spans="1:11" ht="15.75" x14ac:dyDescent="0.25">
      <c r="A49" s="91" t="s">
        <v>466</v>
      </c>
      <c r="B49" s="91" t="s">
        <v>544</v>
      </c>
      <c r="C49" s="91" t="s">
        <v>511</v>
      </c>
      <c r="D49" s="92">
        <v>5.5</v>
      </c>
      <c r="E49" s="92">
        <v>5.5</v>
      </c>
      <c r="F49" s="86"/>
      <c r="G49" s="91" t="s">
        <v>454</v>
      </c>
      <c r="H49" s="91" t="s">
        <v>881</v>
      </c>
      <c r="I49" s="91" t="s">
        <v>508</v>
      </c>
      <c r="J49" s="92">
        <v>6</v>
      </c>
      <c r="K49" s="92">
        <v>6</v>
      </c>
    </row>
    <row r="50" spans="1:11" ht="15.75" x14ac:dyDescent="0.25">
      <c r="A50" s="91" t="s">
        <v>454</v>
      </c>
      <c r="B50" s="91" t="s">
        <v>248</v>
      </c>
      <c r="C50" s="91" t="s">
        <v>489</v>
      </c>
      <c r="D50" s="92" t="s">
        <v>453</v>
      </c>
      <c r="E50" s="92" t="s">
        <v>453</v>
      </c>
      <c r="F50" s="86"/>
      <c r="G50" s="91" t="s">
        <v>331</v>
      </c>
      <c r="H50" s="91" t="s">
        <v>568</v>
      </c>
      <c r="I50" s="91" t="s">
        <v>569</v>
      </c>
      <c r="J50" s="92" t="s">
        <v>453</v>
      </c>
      <c r="K50" s="92" t="s">
        <v>453</v>
      </c>
    </row>
    <row r="51" spans="1:11" ht="15.75" x14ac:dyDescent="0.25">
      <c r="A51" s="267" t="s">
        <v>498</v>
      </c>
      <c r="B51" s="267"/>
      <c r="C51" s="267"/>
      <c r="D51" s="268"/>
      <c r="E51" s="93">
        <v>3</v>
      </c>
      <c r="F51" s="86"/>
      <c r="G51" s="267" t="s">
        <v>500</v>
      </c>
      <c r="H51" s="267"/>
      <c r="I51" s="267"/>
      <c r="J51" s="268"/>
      <c r="K51" s="93">
        <v>1.5</v>
      </c>
    </row>
    <row r="52" spans="1:11" ht="15.75" x14ac:dyDescent="0.25">
      <c r="A52" s="267" t="s">
        <v>500</v>
      </c>
      <c r="B52" s="267"/>
      <c r="C52" s="267"/>
      <c r="D52" s="268"/>
      <c r="E52" s="93">
        <v>1.5</v>
      </c>
      <c r="F52" s="86"/>
      <c r="G52" s="269" t="s">
        <v>951</v>
      </c>
      <c r="H52" s="270"/>
      <c r="I52" s="270"/>
      <c r="J52" s="271"/>
      <c r="K52" s="269"/>
    </row>
    <row r="53" spans="1:11" ht="15.75" x14ac:dyDescent="0.25">
      <c r="A53" s="269" t="s">
        <v>865</v>
      </c>
      <c r="B53" s="270"/>
      <c r="C53" s="270"/>
      <c r="D53" s="271"/>
      <c r="E53" s="269"/>
      <c r="F53" s="86"/>
      <c r="G53" s="272" t="s">
        <v>982</v>
      </c>
      <c r="H53" s="272"/>
      <c r="I53" s="272"/>
      <c r="J53" s="273"/>
      <c r="K53" s="274"/>
    </row>
    <row r="54" spans="1:11" ht="15.75" x14ac:dyDescent="0.25">
      <c r="A54" s="272" t="s">
        <v>983</v>
      </c>
      <c r="B54" s="272"/>
      <c r="C54" s="272"/>
      <c r="D54" s="273"/>
      <c r="E54" s="274"/>
      <c r="F54" s="86"/>
      <c r="G54" s="86"/>
      <c r="H54" s="86"/>
      <c r="I54" s="86"/>
      <c r="J54" s="86"/>
      <c r="K54" s="86"/>
    </row>
    <row r="56" spans="1:11" ht="15.75" x14ac:dyDescent="0.25">
      <c r="A56" s="279" t="s">
        <v>583</v>
      </c>
      <c r="B56" s="280"/>
      <c r="C56" s="280"/>
      <c r="D56" s="281"/>
      <c r="E56" s="282"/>
      <c r="F56" s="89" t="s">
        <v>367</v>
      </c>
      <c r="G56" s="283" t="s">
        <v>635</v>
      </c>
      <c r="H56" s="280"/>
      <c r="I56" s="280"/>
      <c r="J56" s="281"/>
      <c r="K56" s="282"/>
    </row>
    <row r="57" spans="1:11" ht="15.75" x14ac:dyDescent="0.25">
      <c r="A57" s="284" t="s">
        <v>533</v>
      </c>
      <c r="B57" s="285"/>
      <c r="C57" s="285"/>
      <c r="D57" s="286"/>
      <c r="E57" s="282"/>
      <c r="F57" s="90" t="s">
        <v>448</v>
      </c>
      <c r="G57" s="287" t="s">
        <v>447</v>
      </c>
      <c r="H57" s="285"/>
      <c r="I57" s="285"/>
      <c r="J57" s="286"/>
      <c r="K57" s="282"/>
    </row>
    <row r="58" spans="1:11" ht="15.75" x14ac:dyDescent="0.25">
      <c r="A58" s="86" t="s">
        <v>331</v>
      </c>
      <c r="B58" s="86" t="s">
        <v>591</v>
      </c>
      <c r="C58" s="86" t="s">
        <v>475</v>
      </c>
      <c r="D58" s="87">
        <v>6.5</v>
      </c>
      <c r="E58" s="88">
        <v>5.5</v>
      </c>
      <c r="F58" s="86"/>
      <c r="G58" s="86" t="s">
        <v>331</v>
      </c>
      <c r="H58" s="86" t="s">
        <v>637</v>
      </c>
      <c r="I58" s="86" t="s">
        <v>456</v>
      </c>
      <c r="J58" s="87">
        <v>6.5</v>
      </c>
      <c r="K58" s="88">
        <v>5</v>
      </c>
    </row>
    <row r="59" spans="1:11" ht="15.75" x14ac:dyDescent="0.25">
      <c r="A59" s="86" t="s">
        <v>454</v>
      </c>
      <c r="B59" s="86" t="s">
        <v>308</v>
      </c>
      <c r="C59" s="86" t="s">
        <v>457</v>
      </c>
      <c r="D59" s="87">
        <v>5.5</v>
      </c>
      <c r="E59" s="88">
        <v>5</v>
      </c>
      <c r="F59" s="86"/>
      <c r="G59" s="86" t="s">
        <v>454</v>
      </c>
      <c r="H59" s="86" t="s">
        <v>187</v>
      </c>
      <c r="I59" s="86" t="s">
        <v>473</v>
      </c>
      <c r="J59" s="87">
        <v>6</v>
      </c>
      <c r="K59" s="88">
        <v>6</v>
      </c>
    </row>
    <row r="60" spans="1:11" ht="15.75" x14ac:dyDescent="0.25">
      <c r="A60" s="86" t="s">
        <v>454</v>
      </c>
      <c r="B60" s="86" t="s">
        <v>588</v>
      </c>
      <c r="C60" s="86" t="s">
        <v>456</v>
      </c>
      <c r="D60" s="87">
        <v>6.5</v>
      </c>
      <c r="E60" s="88">
        <v>6.5</v>
      </c>
      <c r="F60" s="86"/>
      <c r="G60" s="86" t="s">
        <v>454</v>
      </c>
      <c r="H60" s="86" t="s">
        <v>653</v>
      </c>
      <c r="I60" s="86" t="s">
        <v>475</v>
      </c>
      <c r="J60" s="87">
        <v>6</v>
      </c>
      <c r="K60" s="88">
        <v>6</v>
      </c>
    </row>
    <row r="61" spans="1:11" ht="15.75" x14ac:dyDescent="0.25">
      <c r="A61" s="86" t="s">
        <v>454</v>
      </c>
      <c r="B61" s="86" t="s">
        <v>200</v>
      </c>
      <c r="C61" s="86" t="s">
        <v>479</v>
      </c>
      <c r="D61" s="87">
        <v>6</v>
      </c>
      <c r="E61" s="88">
        <v>6</v>
      </c>
      <c r="F61" s="86"/>
      <c r="G61" s="91" t="s">
        <v>454</v>
      </c>
      <c r="H61" s="91" t="s">
        <v>236</v>
      </c>
      <c r="I61" s="91" t="s">
        <v>644</v>
      </c>
      <c r="J61" s="92" t="s">
        <v>453</v>
      </c>
      <c r="K61" s="92" t="s">
        <v>453</v>
      </c>
    </row>
    <row r="62" spans="1:11" ht="15.75" x14ac:dyDescent="0.25">
      <c r="A62" s="86" t="s">
        <v>466</v>
      </c>
      <c r="B62" s="86" t="s">
        <v>85</v>
      </c>
      <c r="C62" s="86" t="s">
        <v>508</v>
      </c>
      <c r="D62" s="87">
        <v>5.5</v>
      </c>
      <c r="E62" s="88">
        <v>5.5</v>
      </c>
      <c r="F62" s="86"/>
      <c r="G62" s="91" t="s">
        <v>466</v>
      </c>
      <c r="H62" s="91" t="s">
        <v>72</v>
      </c>
      <c r="I62" s="91" t="s">
        <v>597</v>
      </c>
      <c r="J62" s="92" t="s">
        <v>453</v>
      </c>
      <c r="K62" s="92" t="s">
        <v>453</v>
      </c>
    </row>
    <row r="63" spans="1:11" ht="15.75" x14ac:dyDescent="0.25">
      <c r="A63" s="86" t="s">
        <v>466</v>
      </c>
      <c r="B63" s="86" t="s">
        <v>52</v>
      </c>
      <c r="C63" s="86" t="s">
        <v>463</v>
      </c>
      <c r="D63" s="87">
        <v>5.5</v>
      </c>
      <c r="E63" s="88">
        <v>5.5</v>
      </c>
      <c r="F63" s="86"/>
      <c r="G63" s="86" t="s">
        <v>466</v>
      </c>
      <c r="H63" s="86" t="s">
        <v>252</v>
      </c>
      <c r="I63" s="86" t="s">
        <v>457</v>
      </c>
      <c r="J63" s="87">
        <v>6</v>
      </c>
      <c r="K63" s="88">
        <v>5.5</v>
      </c>
    </row>
    <row r="64" spans="1:11" ht="15.75" x14ac:dyDescent="0.25">
      <c r="A64" s="86" t="s">
        <v>466</v>
      </c>
      <c r="B64" s="86" t="s">
        <v>598</v>
      </c>
      <c r="C64" s="86" t="s">
        <v>450</v>
      </c>
      <c r="D64" s="87">
        <v>6</v>
      </c>
      <c r="E64" s="88">
        <v>6</v>
      </c>
      <c r="F64" s="86"/>
      <c r="G64" s="91" t="s">
        <v>466</v>
      </c>
      <c r="H64" s="91" t="s">
        <v>136</v>
      </c>
      <c r="I64" s="91" t="s">
        <v>567</v>
      </c>
      <c r="J64" s="92" t="s">
        <v>453</v>
      </c>
      <c r="K64" s="92" t="s">
        <v>453</v>
      </c>
    </row>
    <row r="65" spans="1:11" ht="15.75" x14ac:dyDescent="0.25">
      <c r="A65" s="86" t="s">
        <v>466</v>
      </c>
      <c r="B65" s="86" t="s">
        <v>957</v>
      </c>
      <c r="C65" s="86" t="s">
        <v>471</v>
      </c>
      <c r="D65" s="87">
        <v>6.5</v>
      </c>
      <c r="E65" s="88">
        <v>7.5</v>
      </c>
      <c r="F65" s="86"/>
      <c r="G65" s="86" t="s">
        <v>466</v>
      </c>
      <c r="H65" s="86" t="s">
        <v>109</v>
      </c>
      <c r="I65" s="86" t="s">
        <v>509</v>
      </c>
      <c r="J65" s="87">
        <v>6</v>
      </c>
      <c r="K65" s="88">
        <v>6</v>
      </c>
    </row>
    <row r="66" spans="1:11" ht="15.75" x14ac:dyDescent="0.25">
      <c r="A66" s="86" t="s">
        <v>466</v>
      </c>
      <c r="B66" s="86" t="s">
        <v>141</v>
      </c>
      <c r="C66" s="86" t="s">
        <v>475</v>
      </c>
      <c r="D66" s="87">
        <v>7</v>
      </c>
      <c r="E66" s="88">
        <v>8</v>
      </c>
      <c r="F66" s="86"/>
      <c r="G66" s="86" t="s">
        <v>477</v>
      </c>
      <c r="H66" s="86" t="s">
        <v>295</v>
      </c>
      <c r="I66" s="86" t="s">
        <v>457</v>
      </c>
      <c r="J66" s="87">
        <v>5.5</v>
      </c>
      <c r="K66" s="88">
        <v>5.5</v>
      </c>
    </row>
    <row r="67" spans="1:11" ht="15.75" x14ac:dyDescent="0.25">
      <c r="A67" s="91" t="s">
        <v>477</v>
      </c>
      <c r="B67" s="91" t="s">
        <v>53</v>
      </c>
      <c r="C67" s="91" t="s">
        <v>539</v>
      </c>
      <c r="D67" s="92" t="s">
        <v>453</v>
      </c>
      <c r="E67" s="92" t="s">
        <v>453</v>
      </c>
      <c r="F67" s="86"/>
      <c r="G67" s="86" t="s">
        <v>477</v>
      </c>
      <c r="H67" s="86" t="s">
        <v>71</v>
      </c>
      <c r="I67" s="86" t="s">
        <v>457</v>
      </c>
      <c r="J67" s="87">
        <v>5.5</v>
      </c>
      <c r="K67" s="88">
        <v>5.5</v>
      </c>
    </row>
    <row r="68" spans="1:11" ht="15.75" x14ac:dyDescent="0.25">
      <c r="A68" s="91" t="s">
        <v>477</v>
      </c>
      <c r="B68" s="91" t="s">
        <v>54</v>
      </c>
      <c r="C68" s="91" t="s">
        <v>567</v>
      </c>
      <c r="D68" s="92" t="s">
        <v>453</v>
      </c>
      <c r="E68" s="92" t="s">
        <v>453</v>
      </c>
      <c r="F68" s="86"/>
      <c r="G68" s="86" t="s">
        <v>477</v>
      </c>
      <c r="H68" s="86" t="s">
        <v>157</v>
      </c>
      <c r="I68" s="86" t="s">
        <v>479</v>
      </c>
      <c r="J68" s="87">
        <v>5.5</v>
      </c>
      <c r="K68" s="88">
        <v>5.5</v>
      </c>
    </row>
    <row r="69" spans="1:11" ht="15.75" x14ac:dyDescent="0.25">
      <c r="A69" s="275" t="s">
        <v>482</v>
      </c>
      <c r="B69" s="276"/>
      <c r="C69" s="276"/>
      <c r="D69" s="277"/>
      <c r="E69" s="278"/>
      <c r="F69" s="86"/>
      <c r="G69" s="275" t="s">
        <v>482</v>
      </c>
      <c r="H69" s="276"/>
      <c r="I69" s="276"/>
      <c r="J69" s="277"/>
      <c r="K69" s="278"/>
    </row>
    <row r="70" spans="1:11" ht="15.75" x14ac:dyDescent="0.25">
      <c r="A70" s="91" t="s">
        <v>331</v>
      </c>
      <c r="B70" s="91" t="s">
        <v>912</v>
      </c>
      <c r="C70" s="91" t="s">
        <v>567</v>
      </c>
      <c r="D70" s="92" t="s">
        <v>453</v>
      </c>
      <c r="E70" s="92" t="s">
        <v>453</v>
      </c>
      <c r="F70" s="86"/>
      <c r="G70" s="91" t="s">
        <v>331</v>
      </c>
      <c r="H70" s="91" t="s">
        <v>927</v>
      </c>
      <c r="I70" s="91" t="s">
        <v>644</v>
      </c>
      <c r="J70" s="92" t="s">
        <v>453</v>
      </c>
      <c r="K70" s="92" t="s">
        <v>453</v>
      </c>
    </row>
    <row r="71" spans="1:11" ht="15.75" x14ac:dyDescent="0.25">
      <c r="A71" s="91" t="s">
        <v>477</v>
      </c>
      <c r="B71" s="91" t="s">
        <v>24</v>
      </c>
      <c r="C71" s="91" t="s">
        <v>536</v>
      </c>
      <c r="D71" s="92" t="s">
        <v>453</v>
      </c>
      <c r="E71" s="92" t="s">
        <v>453</v>
      </c>
      <c r="F71" s="86"/>
      <c r="G71" s="91" t="s">
        <v>477</v>
      </c>
      <c r="H71" s="91" t="s">
        <v>284</v>
      </c>
      <c r="I71" s="91" t="s">
        <v>469</v>
      </c>
      <c r="J71" s="92" t="s">
        <v>453</v>
      </c>
      <c r="K71" s="92" t="s">
        <v>453</v>
      </c>
    </row>
    <row r="72" spans="1:11" ht="15.75" x14ac:dyDescent="0.25">
      <c r="A72" s="91" t="s">
        <v>466</v>
      </c>
      <c r="B72" s="91" t="s">
        <v>799</v>
      </c>
      <c r="C72" s="91" t="s">
        <v>567</v>
      </c>
      <c r="D72" s="92" t="s">
        <v>453</v>
      </c>
      <c r="E72" s="92" t="s">
        <v>453</v>
      </c>
      <c r="F72" s="86"/>
      <c r="G72" s="86" t="s">
        <v>466</v>
      </c>
      <c r="H72" s="86" t="s">
        <v>702</v>
      </c>
      <c r="I72" s="86" t="s">
        <v>490</v>
      </c>
      <c r="J72" s="87">
        <v>6</v>
      </c>
      <c r="K72" s="88">
        <v>6</v>
      </c>
    </row>
    <row r="73" spans="1:11" ht="15.75" x14ac:dyDescent="0.25">
      <c r="A73" s="86" t="s">
        <v>477</v>
      </c>
      <c r="B73" s="86" t="s">
        <v>801</v>
      </c>
      <c r="C73" s="86" t="s">
        <v>473</v>
      </c>
      <c r="D73" s="87">
        <v>5</v>
      </c>
      <c r="E73" s="88">
        <v>5</v>
      </c>
      <c r="F73" s="86"/>
      <c r="G73" s="86" t="s">
        <v>466</v>
      </c>
      <c r="H73" s="86" t="s">
        <v>647</v>
      </c>
      <c r="I73" s="86" t="s">
        <v>461</v>
      </c>
      <c r="J73" s="87">
        <v>6</v>
      </c>
      <c r="K73" s="88">
        <v>6</v>
      </c>
    </row>
    <row r="74" spans="1:11" ht="15.75" x14ac:dyDescent="0.25">
      <c r="A74" s="86" t="s">
        <v>454</v>
      </c>
      <c r="B74" s="86" t="s">
        <v>304</v>
      </c>
      <c r="C74" s="86" t="s">
        <v>508</v>
      </c>
      <c r="D74" s="87">
        <v>5</v>
      </c>
      <c r="E74" s="88">
        <v>5</v>
      </c>
      <c r="F74" s="86"/>
      <c r="G74" s="86" t="s">
        <v>454</v>
      </c>
      <c r="H74" s="86" t="s">
        <v>143</v>
      </c>
      <c r="I74" s="86" t="s">
        <v>468</v>
      </c>
      <c r="J74" s="87">
        <v>6.5</v>
      </c>
      <c r="K74" s="88">
        <v>6.5</v>
      </c>
    </row>
    <row r="75" spans="1:11" ht="15.75" x14ac:dyDescent="0.25">
      <c r="A75" s="91" t="s">
        <v>454</v>
      </c>
      <c r="B75" s="91" t="s">
        <v>752</v>
      </c>
      <c r="C75" s="91" t="s">
        <v>468</v>
      </c>
      <c r="D75" s="92">
        <v>7</v>
      </c>
      <c r="E75" s="92">
        <v>8</v>
      </c>
      <c r="F75" s="86"/>
      <c r="G75" s="91" t="s">
        <v>454</v>
      </c>
      <c r="H75" s="91" t="s">
        <v>158</v>
      </c>
      <c r="I75" s="91" t="s">
        <v>461</v>
      </c>
      <c r="J75" s="92">
        <v>6.5</v>
      </c>
      <c r="K75" s="92">
        <v>6.5</v>
      </c>
    </row>
    <row r="76" spans="1:11" ht="15.75" x14ac:dyDescent="0.25">
      <c r="A76" s="91" t="s">
        <v>454</v>
      </c>
      <c r="B76" s="91" t="s">
        <v>574</v>
      </c>
      <c r="C76" s="91" t="s">
        <v>473</v>
      </c>
      <c r="D76" s="92">
        <v>5</v>
      </c>
      <c r="E76" s="92">
        <v>5</v>
      </c>
      <c r="F76" s="86"/>
      <c r="G76" s="91" t="s">
        <v>454</v>
      </c>
      <c r="H76" s="91" t="s">
        <v>613</v>
      </c>
      <c r="I76" s="91" t="s">
        <v>578</v>
      </c>
      <c r="J76" s="92" t="s">
        <v>453</v>
      </c>
      <c r="K76" s="92" t="s">
        <v>453</v>
      </c>
    </row>
    <row r="77" spans="1:11" ht="15.75" x14ac:dyDescent="0.25">
      <c r="A77" s="267" t="s">
        <v>498</v>
      </c>
      <c r="B77" s="267"/>
      <c r="C77" s="267"/>
      <c r="D77" s="268"/>
      <c r="E77" s="93">
        <v>3</v>
      </c>
      <c r="F77" s="86"/>
      <c r="G77" s="267" t="s">
        <v>500</v>
      </c>
      <c r="H77" s="267"/>
      <c r="I77" s="267"/>
      <c r="J77" s="268"/>
      <c r="K77" s="93">
        <v>-1.5</v>
      </c>
    </row>
    <row r="78" spans="1:11" ht="15.75" x14ac:dyDescent="0.25">
      <c r="A78" s="267" t="s">
        <v>500</v>
      </c>
      <c r="B78" s="267"/>
      <c r="C78" s="267"/>
      <c r="D78" s="268"/>
      <c r="E78" s="93">
        <v>-1.5</v>
      </c>
      <c r="F78" s="86"/>
      <c r="G78" s="269" t="s">
        <v>815</v>
      </c>
      <c r="H78" s="270"/>
      <c r="I78" s="270"/>
      <c r="J78" s="271"/>
      <c r="K78" s="269"/>
    </row>
    <row r="79" spans="1:11" ht="15.75" x14ac:dyDescent="0.25">
      <c r="A79" s="269" t="s">
        <v>675</v>
      </c>
      <c r="B79" s="270"/>
      <c r="C79" s="270"/>
      <c r="D79" s="271"/>
      <c r="E79" s="269"/>
      <c r="F79" s="86"/>
      <c r="G79" s="272" t="s">
        <v>984</v>
      </c>
      <c r="H79" s="272"/>
      <c r="I79" s="272"/>
      <c r="J79" s="273"/>
      <c r="K79" s="274"/>
    </row>
    <row r="80" spans="1:11" ht="15.75" x14ac:dyDescent="0.25">
      <c r="A80" s="272" t="s">
        <v>985</v>
      </c>
      <c r="B80" s="272"/>
      <c r="C80" s="272"/>
      <c r="D80" s="273"/>
      <c r="E80" s="274"/>
      <c r="F80" s="86"/>
      <c r="G80" s="86"/>
      <c r="H80" s="86"/>
      <c r="I80" s="86"/>
      <c r="J80" s="86"/>
      <c r="K80" s="86"/>
    </row>
    <row r="82" spans="1:11" ht="15.75" x14ac:dyDescent="0.25">
      <c r="A82" s="279" t="s">
        <v>657</v>
      </c>
      <c r="B82" s="280"/>
      <c r="C82" s="280"/>
      <c r="D82" s="281"/>
      <c r="E82" s="282"/>
      <c r="F82" s="89" t="s">
        <v>378</v>
      </c>
      <c r="G82" s="283" t="s">
        <v>503</v>
      </c>
      <c r="H82" s="280"/>
      <c r="I82" s="280"/>
      <c r="J82" s="281"/>
      <c r="K82" s="282"/>
    </row>
    <row r="83" spans="1:11" ht="15.75" x14ac:dyDescent="0.25">
      <c r="A83" s="284" t="s">
        <v>557</v>
      </c>
      <c r="B83" s="285"/>
      <c r="C83" s="285"/>
      <c r="D83" s="286"/>
      <c r="E83" s="282"/>
      <c r="F83" s="90" t="s">
        <v>448</v>
      </c>
      <c r="G83" s="287" t="s">
        <v>809</v>
      </c>
      <c r="H83" s="285"/>
      <c r="I83" s="285"/>
      <c r="J83" s="286"/>
      <c r="K83" s="282"/>
    </row>
    <row r="84" spans="1:11" ht="15.75" x14ac:dyDescent="0.25">
      <c r="A84" s="86" t="s">
        <v>331</v>
      </c>
      <c r="B84" s="86" t="s">
        <v>659</v>
      </c>
      <c r="C84" s="86" t="s">
        <v>463</v>
      </c>
      <c r="D84" s="87">
        <v>5.5</v>
      </c>
      <c r="E84" s="88">
        <v>3.5</v>
      </c>
      <c r="F84" s="86"/>
      <c r="G84" s="86" t="s">
        <v>331</v>
      </c>
      <c r="H84" s="86" t="s">
        <v>505</v>
      </c>
      <c r="I84" s="86" t="s">
        <v>461</v>
      </c>
      <c r="J84" s="87">
        <v>6.5</v>
      </c>
      <c r="K84" s="88">
        <v>7.5</v>
      </c>
    </row>
    <row r="85" spans="1:11" ht="15.75" x14ac:dyDescent="0.25">
      <c r="A85" s="86" t="s">
        <v>454</v>
      </c>
      <c r="B85" s="86" t="s">
        <v>132</v>
      </c>
      <c r="C85" s="86" t="s">
        <v>450</v>
      </c>
      <c r="D85" s="87">
        <v>5</v>
      </c>
      <c r="E85" s="88">
        <v>4.5</v>
      </c>
      <c r="F85" s="86"/>
      <c r="G85" s="86" t="s">
        <v>454</v>
      </c>
      <c r="H85" s="86" t="s">
        <v>240</v>
      </c>
      <c r="I85" s="86" t="s">
        <v>457</v>
      </c>
      <c r="J85" s="87">
        <v>5.5</v>
      </c>
      <c r="K85" s="88">
        <v>5.5</v>
      </c>
    </row>
    <row r="86" spans="1:11" ht="15.75" x14ac:dyDescent="0.25">
      <c r="A86" s="86" t="s">
        <v>454</v>
      </c>
      <c r="B86" s="86" t="s">
        <v>210</v>
      </c>
      <c r="C86" s="86" t="s">
        <v>450</v>
      </c>
      <c r="D86" s="87">
        <v>5.5</v>
      </c>
      <c r="E86" s="88">
        <v>5.5</v>
      </c>
      <c r="F86" s="86"/>
      <c r="G86" s="86" t="s">
        <v>454</v>
      </c>
      <c r="H86" s="86" t="s">
        <v>521</v>
      </c>
      <c r="I86" s="86" t="s">
        <v>490</v>
      </c>
      <c r="J86" s="87">
        <v>6</v>
      </c>
      <c r="K86" s="88">
        <v>6</v>
      </c>
    </row>
    <row r="87" spans="1:11" ht="15.75" x14ac:dyDescent="0.25">
      <c r="A87" s="86" t="s">
        <v>454</v>
      </c>
      <c r="B87" s="86" t="s">
        <v>662</v>
      </c>
      <c r="C87" s="86" t="s">
        <v>468</v>
      </c>
      <c r="D87" s="87">
        <v>6.5</v>
      </c>
      <c r="E87" s="88">
        <v>6.5</v>
      </c>
      <c r="F87" s="86"/>
      <c r="G87" s="86" t="s">
        <v>454</v>
      </c>
      <c r="H87" s="86" t="s">
        <v>128</v>
      </c>
      <c r="I87" s="86" t="s">
        <v>490</v>
      </c>
      <c r="J87" s="87">
        <v>7</v>
      </c>
      <c r="K87" s="88">
        <v>8</v>
      </c>
    </row>
    <row r="88" spans="1:11" ht="15.75" x14ac:dyDescent="0.25">
      <c r="A88" s="86" t="s">
        <v>466</v>
      </c>
      <c r="B88" s="86" t="s">
        <v>291</v>
      </c>
      <c r="C88" s="86" t="s">
        <v>495</v>
      </c>
      <c r="D88" s="87">
        <v>6</v>
      </c>
      <c r="E88" s="88">
        <v>6</v>
      </c>
      <c r="F88" s="86"/>
      <c r="G88" s="86" t="s">
        <v>454</v>
      </c>
      <c r="H88" s="86" t="s">
        <v>173</v>
      </c>
      <c r="I88" s="86" t="s">
        <v>508</v>
      </c>
      <c r="J88" s="87">
        <v>6</v>
      </c>
      <c r="K88" s="88">
        <v>5.5</v>
      </c>
    </row>
    <row r="89" spans="1:11" ht="15.75" x14ac:dyDescent="0.25">
      <c r="A89" s="86" t="s">
        <v>466</v>
      </c>
      <c r="B89" s="86" t="s">
        <v>891</v>
      </c>
      <c r="C89" s="86" t="s">
        <v>457</v>
      </c>
      <c r="D89" s="87">
        <v>6</v>
      </c>
      <c r="E89" s="88">
        <v>6</v>
      </c>
      <c r="F89" s="86"/>
      <c r="G89" s="86" t="s">
        <v>466</v>
      </c>
      <c r="H89" s="86" t="s">
        <v>77</v>
      </c>
      <c r="I89" s="86" t="s">
        <v>463</v>
      </c>
      <c r="J89" s="87">
        <v>6</v>
      </c>
      <c r="K89" s="88">
        <v>6</v>
      </c>
    </row>
    <row r="90" spans="1:11" ht="15.75" x14ac:dyDescent="0.25">
      <c r="A90" s="86" t="s">
        <v>466</v>
      </c>
      <c r="B90" s="86" t="s">
        <v>56</v>
      </c>
      <c r="C90" s="86" t="s">
        <v>459</v>
      </c>
      <c r="D90" s="87">
        <v>6</v>
      </c>
      <c r="E90" s="88">
        <v>5.5</v>
      </c>
      <c r="F90" s="86"/>
      <c r="G90" s="86" t="s">
        <v>466</v>
      </c>
      <c r="H90" s="86" t="s">
        <v>863</v>
      </c>
      <c r="I90" s="86" t="s">
        <v>508</v>
      </c>
      <c r="J90" s="87">
        <v>5.5</v>
      </c>
      <c r="K90" s="88">
        <v>5.5</v>
      </c>
    </row>
    <row r="91" spans="1:11" ht="15.75" x14ac:dyDescent="0.25">
      <c r="A91" s="86" t="s">
        <v>466</v>
      </c>
      <c r="B91" s="86" t="s">
        <v>55</v>
      </c>
      <c r="C91" s="86" t="s">
        <v>471</v>
      </c>
      <c r="D91" s="87">
        <v>7</v>
      </c>
      <c r="E91" s="88">
        <v>10</v>
      </c>
      <c r="F91" s="86"/>
      <c r="G91" s="86" t="s">
        <v>466</v>
      </c>
      <c r="H91" s="86" t="s">
        <v>76</v>
      </c>
      <c r="I91" s="86" t="s">
        <v>479</v>
      </c>
      <c r="J91" s="87">
        <v>7.5</v>
      </c>
      <c r="K91" s="88">
        <v>10</v>
      </c>
    </row>
    <row r="92" spans="1:11" ht="15.75" x14ac:dyDescent="0.25">
      <c r="A92" s="91" t="s">
        <v>477</v>
      </c>
      <c r="B92" s="91" t="s">
        <v>25</v>
      </c>
      <c r="C92" s="91" t="s">
        <v>539</v>
      </c>
      <c r="D92" s="92" t="s">
        <v>453</v>
      </c>
      <c r="E92" s="92" t="s">
        <v>453</v>
      </c>
      <c r="F92" s="86"/>
      <c r="G92" s="86" t="s">
        <v>466</v>
      </c>
      <c r="H92" s="86" t="s">
        <v>192</v>
      </c>
      <c r="I92" s="86" t="s">
        <v>511</v>
      </c>
      <c r="J92" s="87">
        <v>5.5</v>
      </c>
      <c r="K92" s="88">
        <v>5.5</v>
      </c>
    </row>
    <row r="93" spans="1:11" ht="15.75" x14ac:dyDescent="0.25">
      <c r="A93" s="86" t="s">
        <v>477</v>
      </c>
      <c r="B93" s="86" t="s">
        <v>117</v>
      </c>
      <c r="C93" s="86" t="s">
        <v>461</v>
      </c>
      <c r="D93" s="87">
        <v>5</v>
      </c>
      <c r="E93" s="88">
        <v>5</v>
      </c>
      <c r="F93" s="86"/>
      <c r="G93" s="86" t="s">
        <v>477</v>
      </c>
      <c r="H93" s="86" t="s">
        <v>186</v>
      </c>
      <c r="I93" s="86" t="s">
        <v>508</v>
      </c>
      <c r="J93" s="87">
        <v>5</v>
      </c>
      <c r="K93" s="88">
        <v>5</v>
      </c>
    </row>
    <row r="94" spans="1:11" ht="15.75" x14ac:dyDescent="0.25">
      <c r="A94" s="86" t="s">
        <v>477</v>
      </c>
      <c r="B94" s="86" t="s">
        <v>108</v>
      </c>
      <c r="C94" s="86" t="s">
        <v>490</v>
      </c>
      <c r="D94" s="87">
        <v>6</v>
      </c>
      <c r="E94" s="88">
        <v>6</v>
      </c>
      <c r="F94" s="86"/>
      <c r="G94" s="86" t="s">
        <v>477</v>
      </c>
      <c r="H94" s="86" t="s">
        <v>113</v>
      </c>
      <c r="I94" s="86" t="s">
        <v>450</v>
      </c>
      <c r="J94" s="87">
        <v>5</v>
      </c>
      <c r="K94" s="88">
        <v>4</v>
      </c>
    </row>
    <row r="95" spans="1:11" ht="15.75" x14ac:dyDescent="0.25">
      <c r="A95" s="275" t="s">
        <v>482</v>
      </c>
      <c r="B95" s="276"/>
      <c r="C95" s="276"/>
      <c r="D95" s="277"/>
      <c r="E95" s="278"/>
      <c r="F95" s="86"/>
      <c r="G95" s="275" t="s">
        <v>482</v>
      </c>
      <c r="H95" s="276"/>
      <c r="I95" s="276"/>
      <c r="J95" s="277"/>
      <c r="K95" s="278"/>
    </row>
    <row r="96" spans="1:11" ht="15.75" x14ac:dyDescent="0.25">
      <c r="A96" s="91" t="s">
        <v>331</v>
      </c>
      <c r="B96" s="91" t="s">
        <v>665</v>
      </c>
      <c r="C96" s="91" t="s">
        <v>601</v>
      </c>
      <c r="D96" s="92" t="s">
        <v>453</v>
      </c>
      <c r="E96" s="92" t="s">
        <v>453</v>
      </c>
      <c r="F96" s="86"/>
      <c r="G96" s="91" t="s">
        <v>331</v>
      </c>
      <c r="H96" s="91" t="s">
        <v>791</v>
      </c>
      <c r="I96" s="91" t="s">
        <v>494</v>
      </c>
      <c r="J96" s="92">
        <v>6</v>
      </c>
      <c r="K96" s="92">
        <v>5</v>
      </c>
    </row>
    <row r="97" spans="1:11" ht="15.75" x14ac:dyDescent="0.25">
      <c r="A97" s="86" t="s">
        <v>466</v>
      </c>
      <c r="B97" s="86" t="s">
        <v>144</v>
      </c>
      <c r="C97" s="86" t="s">
        <v>479</v>
      </c>
      <c r="D97" s="87">
        <v>6.5</v>
      </c>
      <c r="E97" s="88">
        <v>9.5</v>
      </c>
      <c r="F97" s="86"/>
      <c r="G97" s="91" t="s">
        <v>477</v>
      </c>
      <c r="H97" s="91" t="s">
        <v>167</v>
      </c>
      <c r="I97" s="91" t="s">
        <v>508</v>
      </c>
      <c r="J97" s="92" t="s">
        <v>453</v>
      </c>
      <c r="K97" s="92" t="s">
        <v>453</v>
      </c>
    </row>
    <row r="98" spans="1:11" ht="15.75" x14ac:dyDescent="0.25">
      <c r="A98" s="91" t="s">
        <v>477</v>
      </c>
      <c r="B98" s="91" t="s">
        <v>565</v>
      </c>
      <c r="C98" s="91" t="s">
        <v>494</v>
      </c>
      <c r="D98" s="92">
        <v>5.5</v>
      </c>
      <c r="E98" s="92">
        <v>5.5</v>
      </c>
      <c r="F98" s="86"/>
      <c r="G98" s="91" t="s">
        <v>477</v>
      </c>
      <c r="H98" s="91" t="s">
        <v>518</v>
      </c>
      <c r="I98" s="91" t="s">
        <v>508</v>
      </c>
      <c r="J98" s="92">
        <v>5.5</v>
      </c>
      <c r="K98" s="92">
        <v>5.5</v>
      </c>
    </row>
    <row r="99" spans="1:11" ht="15.75" x14ac:dyDescent="0.25">
      <c r="A99" s="91" t="s">
        <v>466</v>
      </c>
      <c r="B99" s="91" t="s">
        <v>964</v>
      </c>
      <c r="C99" s="91" t="s">
        <v>511</v>
      </c>
      <c r="D99" s="92">
        <v>6</v>
      </c>
      <c r="E99" s="92">
        <v>6</v>
      </c>
      <c r="F99" s="86"/>
      <c r="G99" s="91" t="s">
        <v>466</v>
      </c>
      <c r="H99" s="91" t="s">
        <v>623</v>
      </c>
      <c r="I99" s="91" t="s">
        <v>495</v>
      </c>
      <c r="J99" s="92">
        <v>6</v>
      </c>
      <c r="K99" s="92">
        <v>6</v>
      </c>
    </row>
    <row r="100" spans="1:11" ht="15.75" x14ac:dyDescent="0.25">
      <c r="A100" s="91" t="s">
        <v>454</v>
      </c>
      <c r="B100" s="91" t="s">
        <v>813</v>
      </c>
      <c r="C100" s="91" t="s">
        <v>450</v>
      </c>
      <c r="D100" s="92">
        <v>5</v>
      </c>
      <c r="E100" s="92">
        <v>4.5</v>
      </c>
      <c r="F100" s="86"/>
      <c r="G100" s="91" t="s">
        <v>454</v>
      </c>
      <c r="H100" s="91" t="s">
        <v>150</v>
      </c>
      <c r="I100" s="91" t="s">
        <v>465</v>
      </c>
      <c r="J100" s="92" t="s">
        <v>453</v>
      </c>
      <c r="K100" s="92" t="s">
        <v>453</v>
      </c>
    </row>
    <row r="101" spans="1:11" ht="15.75" x14ac:dyDescent="0.25">
      <c r="A101" s="91" t="s">
        <v>454</v>
      </c>
      <c r="B101" s="91" t="s">
        <v>250</v>
      </c>
      <c r="C101" s="91" t="s">
        <v>457</v>
      </c>
      <c r="D101" s="92">
        <v>6</v>
      </c>
      <c r="E101" s="92">
        <v>6</v>
      </c>
      <c r="F101" s="86"/>
      <c r="G101" s="91" t="s">
        <v>454</v>
      </c>
      <c r="H101" s="91" t="s">
        <v>305</v>
      </c>
      <c r="I101" s="91" t="s">
        <v>456</v>
      </c>
      <c r="J101" s="92">
        <v>6.5</v>
      </c>
      <c r="K101" s="92">
        <v>6.5</v>
      </c>
    </row>
    <row r="102" spans="1:11" ht="15.75" x14ac:dyDescent="0.25">
      <c r="A102" s="91" t="s">
        <v>454</v>
      </c>
      <c r="B102" s="91" t="s">
        <v>149</v>
      </c>
      <c r="C102" s="91" t="s">
        <v>481</v>
      </c>
      <c r="D102" s="92">
        <v>5.5</v>
      </c>
      <c r="E102" s="92">
        <v>5.5</v>
      </c>
      <c r="F102" s="86"/>
      <c r="G102" s="91" t="s">
        <v>454</v>
      </c>
      <c r="H102" s="91" t="s">
        <v>935</v>
      </c>
      <c r="I102" s="91" t="s">
        <v>644</v>
      </c>
      <c r="J102" s="92" t="s">
        <v>453</v>
      </c>
      <c r="K102" s="92" t="s">
        <v>453</v>
      </c>
    </row>
    <row r="103" spans="1:11" ht="15.75" x14ac:dyDescent="0.25">
      <c r="A103" s="267" t="s">
        <v>498</v>
      </c>
      <c r="B103" s="267"/>
      <c r="C103" s="267"/>
      <c r="D103" s="268"/>
      <c r="E103" s="93">
        <v>3</v>
      </c>
      <c r="F103" s="86"/>
      <c r="G103" s="267" t="s">
        <v>500</v>
      </c>
      <c r="H103" s="267"/>
      <c r="I103" s="267"/>
      <c r="J103" s="268"/>
      <c r="K103" s="93">
        <v>1.5</v>
      </c>
    </row>
    <row r="104" spans="1:11" ht="15.75" x14ac:dyDescent="0.25">
      <c r="A104" s="267" t="s">
        <v>500</v>
      </c>
      <c r="B104" s="267"/>
      <c r="C104" s="267"/>
      <c r="D104" s="268"/>
      <c r="E104" s="93">
        <v>-1.5</v>
      </c>
      <c r="F104" s="86"/>
      <c r="G104" s="269" t="s">
        <v>552</v>
      </c>
      <c r="H104" s="270"/>
      <c r="I104" s="270"/>
      <c r="J104" s="271"/>
      <c r="K104" s="269"/>
    </row>
    <row r="105" spans="1:11" ht="15.75" x14ac:dyDescent="0.25">
      <c r="A105" s="269" t="s">
        <v>654</v>
      </c>
      <c r="B105" s="270"/>
      <c r="C105" s="270"/>
      <c r="D105" s="271"/>
      <c r="E105" s="269"/>
      <c r="F105" s="86"/>
      <c r="G105" s="272" t="s">
        <v>986</v>
      </c>
      <c r="H105" s="272"/>
      <c r="I105" s="272"/>
      <c r="J105" s="273"/>
      <c r="K105" s="274"/>
    </row>
    <row r="106" spans="1:11" ht="15.75" x14ac:dyDescent="0.25">
      <c r="A106" s="272" t="s">
        <v>987</v>
      </c>
      <c r="B106" s="272"/>
      <c r="C106" s="272"/>
      <c r="D106" s="273"/>
      <c r="E106" s="274"/>
      <c r="F106" s="86"/>
      <c r="G106" s="86"/>
      <c r="H106" s="86"/>
      <c r="I106" s="86"/>
      <c r="J106" s="86"/>
      <c r="K106" s="86"/>
    </row>
    <row r="108" spans="1:11" ht="15.75" x14ac:dyDescent="0.25">
      <c r="A108" s="279" t="s">
        <v>531</v>
      </c>
      <c r="B108" s="280"/>
      <c r="C108" s="280"/>
      <c r="D108" s="281"/>
      <c r="E108" s="282"/>
      <c r="F108" s="89" t="s">
        <v>385</v>
      </c>
      <c r="G108" s="283" t="s">
        <v>610</v>
      </c>
      <c r="H108" s="280"/>
      <c r="I108" s="280"/>
      <c r="J108" s="281"/>
      <c r="K108" s="282"/>
    </row>
    <row r="109" spans="1:11" ht="15.75" x14ac:dyDescent="0.25">
      <c r="A109" s="284" t="s">
        <v>988</v>
      </c>
      <c r="B109" s="285"/>
      <c r="C109" s="285"/>
      <c r="D109" s="286"/>
      <c r="E109" s="282"/>
      <c r="F109" s="90" t="s">
        <v>448</v>
      </c>
      <c r="G109" s="287" t="s">
        <v>447</v>
      </c>
      <c r="H109" s="285"/>
      <c r="I109" s="285"/>
      <c r="J109" s="286"/>
      <c r="K109" s="282"/>
    </row>
    <row r="110" spans="1:11" ht="15.75" x14ac:dyDescent="0.25">
      <c r="A110" s="86" t="s">
        <v>331</v>
      </c>
      <c r="B110" s="86" t="s">
        <v>540</v>
      </c>
      <c r="C110" s="86" t="s">
        <v>471</v>
      </c>
      <c r="D110" s="87">
        <v>7</v>
      </c>
      <c r="E110" s="88">
        <v>6</v>
      </c>
      <c r="F110" s="86"/>
      <c r="G110" s="86" t="s">
        <v>331</v>
      </c>
      <c r="H110" s="86" t="s">
        <v>612</v>
      </c>
      <c r="I110" s="86" t="s">
        <v>457</v>
      </c>
      <c r="J110" s="87">
        <v>6</v>
      </c>
      <c r="K110" s="88">
        <v>5</v>
      </c>
    </row>
    <row r="111" spans="1:11" ht="15.75" x14ac:dyDescent="0.25">
      <c r="A111" s="86" t="s">
        <v>454</v>
      </c>
      <c r="B111" s="86" t="s">
        <v>88</v>
      </c>
      <c r="C111" s="86" t="s">
        <v>459</v>
      </c>
      <c r="D111" s="87">
        <v>6</v>
      </c>
      <c r="E111" s="88">
        <v>6</v>
      </c>
      <c r="F111" s="86"/>
      <c r="G111" s="86" t="s">
        <v>454</v>
      </c>
      <c r="H111" s="86" t="s">
        <v>614</v>
      </c>
      <c r="I111" s="86" t="s">
        <v>478</v>
      </c>
      <c r="J111" s="87">
        <v>5.5</v>
      </c>
      <c r="K111" s="88">
        <v>5</v>
      </c>
    </row>
    <row r="112" spans="1:11" ht="15.75" x14ac:dyDescent="0.25">
      <c r="A112" s="86" t="s">
        <v>454</v>
      </c>
      <c r="B112" s="86" t="s">
        <v>681</v>
      </c>
      <c r="C112" s="86" t="s">
        <v>481</v>
      </c>
      <c r="D112" s="87">
        <v>5.5</v>
      </c>
      <c r="E112" s="88">
        <v>5</v>
      </c>
      <c r="F112" s="86"/>
      <c r="G112" s="91" t="s">
        <v>454</v>
      </c>
      <c r="H112" s="91" t="s">
        <v>235</v>
      </c>
      <c r="I112" s="91" t="s">
        <v>490</v>
      </c>
      <c r="J112" s="92" t="s">
        <v>453</v>
      </c>
      <c r="K112" s="92" t="s">
        <v>453</v>
      </c>
    </row>
    <row r="113" spans="1:11" ht="15.75" x14ac:dyDescent="0.25">
      <c r="A113" s="86" t="s">
        <v>454</v>
      </c>
      <c r="B113" s="86" t="s">
        <v>177</v>
      </c>
      <c r="C113" s="86" t="s">
        <v>479</v>
      </c>
      <c r="D113" s="87">
        <v>6</v>
      </c>
      <c r="E113" s="88">
        <v>6</v>
      </c>
      <c r="F113" s="86"/>
      <c r="G113" s="86" t="s">
        <v>454</v>
      </c>
      <c r="H113" s="86" t="s">
        <v>620</v>
      </c>
      <c r="I113" s="86" t="s">
        <v>509</v>
      </c>
      <c r="J113" s="87">
        <v>5.5</v>
      </c>
      <c r="K113" s="88">
        <v>5.5</v>
      </c>
    </row>
    <row r="114" spans="1:11" ht="15.75" x14ac:dyDescent="0.25">
      <c r="A114" s="86" t="s">
        <v>466</v>
      </c>
      <c r="B114" s="86" t="s">
        <v>57</v>
      </c>
      <c r="C114" s="86" t="s">
        <v>450</v>
      </c>
      <c r="D114" s="87">
        <v>5.5</v>
      </c>
      <c r="E114" s="88">
        <v>5.5</v>
      </c>
      <c r="F114" s="86"/>
      <c r="G114" s="86" t="s">
        <v>466</v>
      </c>
      <c r="H114" s="86" t="s">
        <v>166</v>
      </c>
      <c r="I114" s="86" t="s">
        <v>473</v>
      </c>
      <c r="J114" s="87">
        <v>6</v>
      </c>
      <c r="K114" s="88">
        <v>6</v>
      </c>
    </row>
    <row r="115" spans="1:11" ht="15.75" x14ac:dyDescent="0.25">
      <c r="A115" s="86" t="s">
        <v>466</v>
      </c>
      <c r="B115" s="86" t="s">
        <v>175</v>
      </c>
      <c r="C115" s="86" t="s">
        <v>456</v>
      </c>
      <c r="D115" s="87">
        <v>6.5</v>
      </c>
      <c r="E115" s="88">
        <v>6.5</v>
      </c>
      <c r="F115" s="86"/>
      <c r="G115" s="86" t="s">
        <v>466</v>
      </c>
      <c r="H115" s="86" t="s">
        <v>134</v>
      </c>
      <c r="I115" s="86" t="s">
        <v>494</v>
      </c>
      <c r="J115" s="87">
        <v>5.5</v>
      </c>
      <c r="K115" s="88">
        <v>5</v>
      </c>
    </row>
    <row r="116" spans="1:11" ht="15.75" x14ac:dyDescent="0.25">
      <c r="A116" s="86" t="s">
        <v>466</v>
      </c>
      <c r="B116" s="86" t="s">
        <v>547</v>
      </c>
      <c r="C116" s="86" t="s">
        <v>459</v>
      </c>
      <c r="D116" s="87">
        <v>5.5</v>
      </c>
      <c r="E116" s="88">
        <v>5</v>
      </c>
      <c r="F116" s="86"/>
      <c r="G116" s="86" t="s">
        <v>466</v>
      </c>
      <c r="H116" s="86" t="s">
        <v>135</v>
      </c>
      <c r="I116" s="86" t="s">
        <v>473</v>
      </c>
      <c r="J116" s="87">
        <v>5.5</v>
      </c>
      <c r="K116" s="88">
        <v>5</v>
      </c>
    </row>
    <row r="117" spans="1:11" ht="15.75" x14ac:dyDescent="0.25">
      <c r="A117" s="86" t="s">
        <v>466</v>
      </c>
      <c r="B117" s="86" t="s">
        <v>23</v>
      </c>
      <c r="C117" s="86" t="s">
        <v>461</v>
      </c>
      <c r="D117" s="87">
        <v>6.5</v>
      </c>
      <c r="E117" s="88">
        <v>6.5</v>
      </c>
      <c r="F117" s="86"/>
      <c r="G117" s="86" t="s">
        <v>466</v>
      </c>
      <c r="H117" s="86" t="s">
        <v>231</v>
      </c>
      <c r="I117" s="86" t="s">
        <v>490</v>
      </c>
      <c r="J117" s="87">
        <v>7</v>
      </c>
      <c r="K117" s="88">
        <v>7</v>
      </c>
    </row>
    <row r="118" spans="1:11" ht="15.75" x14ac:dyDescent="0.25">
      <c r="A118" s="86" t="s">
        <v>477</v>
      </c>
      <c r="B118" s="86" t="s">
        <v>112</v>
      </c>
      <c r="C118" s="86" t="s">
        <v>461</v>
      </c>
      <c r="D118" s="87">
        <v>6</v>
      </c>
      <c r="E118" s="88">
        <v>6</v>
      </c>
      <c r="F118" s="86"/>
      <c r="G118" s="86" t="s">
        <v>477</v>
      </c>
      <c r="H118" s="86" t="s">
        <v>618</v>
      </c>
      <c r="I118" s="86" t="s">
        <v>481</v>
      </c>
      <c r="J118" s="87">
        <v>7</v>
      </c>
      <c r="K118" s="88">
        <v>8</v>
      </c>
    </row>
    <row r="119" spans="1:11" ht="15.75" x14ac:dyDescent="0.25">
      <c r="A119" s="91" t="s">
        <v>477</v>
      </c>
      <c r="B119" s="91" t="s">
        <v>102</v>
      </c>
      <c r="C119" s="91" t="s">
        <v>484</v>
      </c>
      <c r="D119" s="92" t="s">
        <v>453</v>
      </c>
      <c r="E119" s="92" t="s">
        <v>453</v>
      </c>
      <c r="F119" s="86"/>
      <c r="G119" s="86" t="s">
        <v>477</v>
      </c>
      <c r="H119" s="86" t="s">
        <v>22</v>
      </c>
      <c r="I119" s="86" t="s">
        <v>490</v>
      </c>
      <c r="J119" s="87">
        <v>5.5</v>
      </c>
      <c r="K119" s="88">
        <v>5.5</v>
      </c>
    </row>
    <row r="120" spans="1:11" ht="15.75" x14ac:dyDescent="0.25">
      <c r="A120" s="86" t="s">
        <v>477</v>
      </c>
      <c r="B120" s="86" t="s">
        <v>111</v>
      </c>
      <c r="C120" s="86" t="s">
        <v>479</v>
      </c>
      <c r="D120" s="87">
        <v>7</v>
      </c>
      <c r="E120" s="88">
        <v>7</v>
      </c>
      <c r="F120" s="86"/>
      <c r="G120" s="86" t="s">
        <v>477</v>
      </c>
      <c r="H120" s="86" t="s">
        <v>68</v>
      </c>
      <c r="I120" s="86" t="s">
        <v>459</v>
      </c>
      <c r="J120" s="87">
        <v>6.5</v>
      </c>
      <c r="K120" s="88">
        <v>6</v>
      </c>
    </row>
    <row r="121" spans="1:11" ht="15.75" x14ac:dyDescent="0.25">
      <c r="A121" s="275" t="s">
        <v>482</v>
      </c>
      <c r="B121" s="276"/>
      <c r="C121" s="276"/>
      <c r="D121" s="277"/>
      <c r="E121" s="278"/>
      <c r="F121" s="86"/>
      <c r="G121" s="275" t="s">
        <v>482</v>
      </c>
      <c r="H121" s="276"/>
      <c r="I121" s="276"/>
      <c r="J121" s="277"/>
      <c r="K121" s="278"/>
    </row>
    <row r="122" spans="1:11" ht="15.75" x14ac:dyDescent="0.25">
      <c r="A122" s="86" t="s">
        <v>454</v>
      </c>
      <c r="B122" s="86" t="s">
        <v>819</v>
      </c>
      <c r="C122" s="86" t="s">
        <v>463</v>
      </c>
      <c r="D122" s="87">
        <v>6</v>
      </c>
      <c r="E122" s="88">
        <v>6</v>
      </c>
      <c r="F122" s="86"/>
      <c r="G122" s="91" t="s">
        <v>466</v>
      </c>
      <c r="H122" s="91" t="s">
        <v>616</v>
      </c>
      <c r="I122" s="91" t="s">
        <v>490</v>
      </c>
      <c r="J122" s="92" t="s">
        <v>453</v>
      </c>
      <c r="K122" s="92" t="s">
        <v>453</v>
      </c>
    </row>
    <row r="123" spans="1:11" ht="15.75" x14ac:dyDescent="0.25">
      <c r="A123" s="91" t="s">
        <v>454</v>
      </c>
      <c r="B123" s="91" t="s">
        <v>58</v>
      </c>
      <c r="C123" s="91" t="s">
        <v>473</v>
      </c>
      <c r="D123" s="92">
        <v>5</v>
      </c>
      <c r="E123" s="92">
        <v>5</v>
      </c>
      <c r="F123" s="86"/>
      <c r="G123" s="91" t="s">
        <v>466</v>
      </c>
      <c r="H123" s="91" t="s">
        <v>847</v>
      </c>
      <c r="I123" s="91" t="s">
        <v>486</v>
      </c>
      <c r="J123" s="92">
        <v>6</v>
      </c>
      <c r="K123" s="92">
        <v>6</v>
      </c>
    </row>
    <row r="124" spans="1:11" ht="15.75" x14ac:dyDescent="0.25">
      <c r="A124" s="91" t="s">
        <v>454</v>
      </c>
      <c r="B124" s="91" t="s">
        <v>916</v>
      </c>
      <c r="C124" s="91" t="s">
        <v>473</v>
      </c>
      <c r="D124" s="92">
        <v>5</v>
      </c>
      <c r="E124" s="92">
        <v>5</v>
      </c>
      <c r="F124" s="86"/>
      <c r="G124" s="91" t="s">
        <v>466</v>
      </c>
      <c r="H124" s="91" t="s">
        <v>626</v>
      </c>
      <c r="I124" s="91" t="s">
        <v>473</v>
      </c>
      <c r="J124" s="92">
        <v>5.5</v>
      </c>
      <c r="K124" s="92">
        <v>5.5</v>
      </c>
    </row>
    <row r="125" spans="1:11" ht="15.75" x14ac:dyDescent="0.25">
      <c r="A125" s="91" t="s">
        <v>466</v>
      </c>
      <c r="B125" s="91" t="s">
        <v>917</v>
      </c>
      <c r="C125" s="91" t="s">
        <v>570</v>
      </c>
      <c r="D125" s="92" t="s">
        <v>453</v>
      </c>
      <c r="E125" s="92" t="s">
        <v>453</v>
      </c>
      <c r="F125" s="86"/>
      <c r="G125" s="91" t="s">
        <v>477</v>
      </c>
      <c r="H125" s="91" t="s">
        <v>769</v>
      </c>
      <c r="I125" s="91" t="s">
        <v>494</v>
      </c>
      <c r="J125" s="92" t="s">
        <v>453</v>
      </c>
      <c r="K125" s="92" t="s">
        <v>453</v>
      </c>
    </row>
    <row r="126" spans="1:11" ht="15.75" x14ac:dyDescent="0.25">
      <c r="A126" s="91" t="s">
        <v>466</v>
      </c>
      <c r="B126" s="91" t="s">
        <v>282</v>
      </c>
      <c r="C126" s="91" t="s">
        <v>569</v>
      </c>
      <c r="D126" s="92" t="s">
        <v>453</v>
      </c>
      <c r="E126" s="92" t="s">
        <v>453</v>
      </c>
      <c r="F126" s="86"/>
      <c r="G126" s="91" t="s">
        <v>477</v>
      </c>
      <c r="H126" s="91" t="s">
        <v>885</v>
      </c>
      <c r="I126" s="91" t="s">
        <v>468</v>
      </c>
      <c r="J126" s="92" t="s">
        <v>453</v>
      </c>
      <c r="K126" s="92" t="s">
        <v>453</v>
      </c>
    </row>
    <row r="127" spans="1:11" ht="15.75" x14ac:dyDescent="0.25">
      <c r="A127" s="91" t="s">
        <v>477</v>
      </c>
      <c r="B127" s="91" t="s">
        <v>550</v>
      </c>
      <c r="C127" s="91" t="s">
        <v>473</v>
      </c>
      <c r="D127" s="92">
        <v>6</v>
      </c>
      <c r="E127" s="92">
        <v>6</v>
      </c>
      <c r="F127" s="86"/>
      <c r="G127" s="91" t="s">
        <v>477</v>
      </c>
      <c r="H127" s="91" t="s">
        <v>205</v>
      </c>
      <c r="I127" s="91" t="s">
        <v>495</v>
      </c>
      <c r="J127" s="92">
        <v>6</v>
      </c>
      <c r="K127" s="92">
        <v>6</v>
      </c>
    </row>
    <row r="128" spans="1:11" ht="15.75" x14ac:dyDescent="0.25">
      <c r="A128" s="91" t="s">
        <v>331</v>
      </c>
      <c r="B128" s="91" t="s">
        <v>535</v>
      </c>
      <c r="C128" s="91" t="s">
        <v>536</v>
      </c>
      <c r="D128" s="92" t="s">
        <v>453</v>
      </c>
      <c r="E128" s="92" t="s">
        <v>453</v>
      </c>
      <c r="F128" s="86"/>
      <c r="G128" s="91" t="s">
        <v>331</v>
      </c>
      <c r="H128" s="91" t="s">
        <v>630</v>
      </c>
      <c r="I128" s="91" t="s">
        <v>602</v>
      </c>
      <c r="J128" s="92" t="s">
        <v>453</v>
      </c>
      <c r="K128" s="92" t="s">
        <v>453</v>
      </c>
    </row>
    <row r="129" spans="1:11" ht="15.75" x14ac:dyDescent="0.25">
      <c r="A129" s="267" t="s">
        <v>498</v>
      </c>
      <c r="B129" s="267"/>
      <c r="C129" s="267"/>
      <c r="D129" s="268"/>
      <c r="E129" s="93">
        <v>3</v>
      </c>
      <c r="F129" s="86"/>
      <c r="G129" s="267" t="s">
        <v>500</v>
      </c>
      <c r="H129" s="267"/>
      <c r="I129" s="267"/>
      <c r="J129" s="268"/>
      <c r="K129" s="93">
        <v>-1.5</v>
      </c>
    </row>
    <row r="130" spans="1:11" ht="15.75" x14ac:dyDescent="0.25">
      <c r="A130" s="269" t="s">
        <v>742</v>
      </c>
      <c r="B130" s="270"/>
      <c r="C130" s="270"/>
      <c r="D130" s="271"/>
      <c r="E130" s="269"/>
      <c r="F130" s="86"/>
      <c r="G130" s="269" t="s">
        <v>989</v>
      </c>
      <c r="H130" s="270"/>
      <c r="I130" s="270"/>
      <c r="J130" s="271"/>
      <c r="K130" s="269"/>
    </row>
    <row r="131" spans="1:11" ht="15.75" x14ac:dyDescent="0.25">
      <c r="A131" s="272" t="s">
        <v>990</v>
      </c>
      <c r="B131" s="272"/>
      <c r="C131" s="272"/>
      <c r="D131" s="273"/>
      <c r="E131" s="274"/>
      <c r="F131" s="86"/>
      <c r="G131" s="272" t="s">
        <v>991</v>
      </c>
      <c r="H131" s="272"/>
      <c r="I131" s="272"/>
      <c r="J131" s="273"/>
      <c r="K131" s="274"/>
    </row>
    <row r="133" spans="1:11" ht="15.75" x14ac:dyDescent="0.25">
      <c r="A133" s="279" t="s">
        <v>446</v>
      </c>
      <c r="B133" s="280"/>
      <c r="C133" s="280"/>
      <c r="D133" s="281"/>
      <c r="E133" s="282"/>
      <c r="F133" s="89" t="s">
        <v>386</v>
      </c>
      <c r="G133" s="283" t="s">
        <v>609</v>
      </c>
      <c r="H133" s="280"/>
      <c r="I133" s="280"/>
      <c r="J133" s="281"/>
      <c r="K133" s="282"/>
    </row>
    <row r="134" spans="1:11" ht="15.75" x14ac:dyDescent="0.25">
      <c r="A134" s="284" t="s">
        <v>992</v>
      </c>
      <c r="B134" s="285"/>
      <c r="C134" s="285"/>
      <c r="D134" s="286"/>
      <c r="E134" s="282"/>
      <c r="F134" s="90" t="s">
        <v>448</v>
      </c>
      <c r="G134" s="287" t="s">
        <v>993</v>
      </c>
      <c r="H134" s="285"/>
      <c r="I134" s="285"/>
      <c r="J134" s="286"/>
      <c r="K134" s="282"/>
    </row>
    <row r="135" spans="1:11" ht="15.75" x14ac:dyDescent="0.25">
      <c r="A135" s="86" t="s">
        <v>331</v>
      </c>
      <c r="B135" s="86" t="s">
        <v>449</v>
      </c>
      <c r="C135" s="86" t="s">
        <v>450</v>
      </c>
      <c r="D135" s="87">
        <v>6</v>
      </c>
      <c r="E135" s="88">
        <v>4</v>
      </c>
      <c r="F135" s="86"/>
      <c r="G135" s="86" t="s">
        <v>331</v>
      </c>
      <c r="H135" s="86" t="s">
        <v>709</v>
      </c>
      <c r="I135" s="86" t="s">
        <v>478</v>
      </c>
      <c r="J135" s="87">
        <v>6</v>
      </c>
      <c r="K135" s="88">
        <v>7</v>
      </c>
    </row>
    <row r="136" spans="1:11" ht="15.75" x14ac:dyDescent="0.25">
      <c r="A136" s="91" t="s">
        <v>454</v>
      </c>
      <c r="B136" s="91" t="s">
        <v>455</v>
      </c>
      <c r="C136" s="91" t="s">
        <v>644</v>
      </c>
      <c r="D136" s="92" t="s">
        <v>453</v>
      </c>
      <c r="E136" s="92" t="s">
        <v>453</v>
      </c>
      <c r="F136" s="86"/>
      <c r="G136" s="86" t="s">
        <v>454</v>
      </c>
      <c r="H136" s="86" t="s">
        <v>214</v>
      </c>
      <c r="I136" s="86" t="s">
        <v>478</v>
      </c>
      <c r="J136" s="87">
        <v>6.5</v>
      </c>
      <c r="K136" s="88">
        <v>6.5</v>
      </c>
    </row>
    <row r="137" spans="1:11" ht="15.75" x14ac:dyDescent="0.25">
      <c r="A137" s="91" t="s">
        <v>454</v>
      </c>
      <c r="B137" s="91" t="s">
        <v>994</v>
      </c>
      <c r="C137" s="91" t="s">
        <v>570</v>
      </c>
      <c r="D137" s="92" t="s">
        <v>453</v>
      </c>
      <c r="E137" s="92" t="s">
        <v>453</v>
      </c>
      <c r="F137" s="86"/>
      <c r="G137" s="86" t="s">
        <v>454</v>
      </c>
      <c r="H137" s="86" t="s">
        <v>629</v>
      </c>
      <c r="I137" s="86" t="s">
        <v>471</v>
      </c>
      <c r="J137" s="87">
        <v>6</v>
      </c>
      <c r="K137" s="88">
        <v>5.5</v>
      </c>
    </row>
    <row r="138" spans="1:11" ht="15.75" x14ac:dyDescent="0.25">
      <c r="A138" s="86" t="s">
        <v>454</v>
      </c>
      <c r="B138" s="86" t="s">
        <v>196</v>
      </c>
      <c r="C138" s="86" t="s">
        <v>479</v>
      </c>
      <c r="D138" s="87">
        <v>5.5</v>
      </c>
      <c r="E138" s="88">
        <v>5.5</v>
      </c>
      <c r="F138" s="86"/>
      <c r="G138" s="86" t="s">
        <v>454</v>
      </c>
      <c r="H138" s="86" t="s">
        <v>874</v>
      </c>
      <c r="I138" s="86" t="s">
        <v>486</v>
      </c>
      <c r="J138" s="87">
        <v>7</v>
      </c>
      <c r="K138" s="88">
        <v>9.5</v>
      </c>
    </row>
    <row r="139" spans="1:11" ht="15.75" x14ac:dyDescent="0.25">
      <c r="A139" s="86" t="s">
        <v>454</v>
      </c>
      <c r="B139" s="86" t="s">
        <v>462</v>
      </c>
      <c r="C139" s="86" t="s">
        <v>463</v>
      </c>
      <c r="D139" s="87">
        <v>6</v>
      </c>
      <c r="E139" s="88">
        <v>6</v>
      </c>
      <c r="F139" s="86"/>
      <c r="G139" s="86" t="s">
        <v>454</v>
      </c>
      <c r="H139" s="86" t="s">
        <v>627</v>
      </c>
      <c r="I139" s="86" t="s">
        <v>471</v>
      </c>
      <c r="J139" s="87">
        <v>6</v>
      </c>
      <c r="K139" s="88">
        <v>6</v>
      </c>
    </row>
    <row r="140" spans="1:11" ht="15.75" x14ac:dyDescent="0.25">
      <c r="A140" s="86" t="s">
        <v>466</v>
      </c>
      <c r="B140" s="86" t="s">
        <v>467</v>
      </c>
      <c r="C140" s="86" t="s">
        <v>468</v>
      </c>
      <c r="D140" s="87">
        <v>6.5</v>
      </c>
      <c r="E140" s="88">
        <v>6</v>
      </c>
      <c r="F140" s="86"/>
      <c r="G140" s="86" t="s">
        <v>466</v>
      </c>
      <c r="H140" s="86" t="s">
        <v>286</v>
      </c>
      <c r="I140" s="86" t="s">
        <v>486</v>
      </c>
      <c r="J140" s="87">
        <v>5.5</v>
      </c>
      <c r="K140" s="88">
        <v>5.5</v>
      </c>
    </row>
    <row r="141" spans="1:11" ht="15.75" x14ac:dyDescent="0.25">
      <c r="A141" s="86" t="s">
        <v>466</v>
      </c>
      <c r="B141" s="86" t="s">
        <v>828</v>
      </c>
      <c r="C141" s="86" t="s">
        <v>463</v>
      </c>
      <c r="D141" s="87">
        <v>5.5</v>
      </c>
      <c r="E141" s="88">
        <v>5.5</v>
      </c>
      <c r="F141" s="86"/>
      <c r="G141" s="86" t="s">
        <v>466</v>
      </c>
      <c r="H141" s="86" t="s">
        <v>129</v>
      </c>
      <c r="I141" s="86" t="s">
        <v>479</v>
      </c>
      <c r="J141" s="87">
        <v>6</v>
      </c>
      <c r="K141" s="88">
        <v>6</v>
      </c>
    </row>
    <row r="142" spans="1:11" ht="15.75" x14ac:dyDescent="0.25">
      <c r="A142" s="91" t="s">
        <v>466</v>
      </c>
      <c r="B142" s="91" t="s">
        <v>221</v>
      </c>
      <c r="C142" s="91" t="s">
        <v>457</v>
      </c>
      <c r="D142" s="92" t="s">
        <v>453</v>
      </c>
      <c r="E142" s="92" t="s">
        <v>453</v>
      </c>
      <c r="F142" s="86"/>
      <c r="G142" s="86" t="s">
        <v>466</v>
      </c>
      <c r="H142" s="86" t="s">
        <v>124</v>
      </c>
      <c r="I142" s="86" t="s">
        <v>490</v>
      </c>
      <c r="J142" s="87">
        <v>7.5</v>
      </c>
      <c r="K142" s="88">
        <v>13</v>
      </c>
    </row>
    <row r="143" spans="1:11" ht="15.75" x14ac:dyDescent="0.25">
      <c r="A143" s="86" t="s">
        <v>466</v>
      </c>
      <c r="B143" s="86" t="s">
        <v>833</v>
      </c>
      <c r="C143" s="86" t="s">
        <v>494</v>
      </c>
      <c r="D143" s="87">
        <v>6.5</v>
      </c>
      <c r="E143" s="88">
        <v>6.5</v>
      </c>
      <c r="F143" s="86"/>
      <c r="G143" s="91" t="s">
        <v>466</v>
      </c>
      <c r="H143" s="91" t="s">
        <v>151</v>
      </c>
      <c r="I143" s="91" t="s">
        <v>457</v>
      </c>
      <c r="J143" s="92" t="s">
        <v>453</v>
      </c>
      <c r="K143" s="92" t="s">
        <v>453</v>
      </c>
    </row>
    <row r="144" spans="1:11" ht="15.75" x14ac:dyDescent="0.25">
      <c r="A144" s="91" t="s">
        <v>477</v>
      </c>
      <c r="B144" s="91" t="s">
        <v>829</v>
      </c>
      <c r="C144" s="91" t="s">
        <v>452</v>
      </c>
      <c r="D144" s="92" t="s">
        <v>453</v>
      </c>
      <c r="E144" s="92" t="s">
        <v>453</v>
      </c>
      <c r="F144" s="86"/>
      <c r="G144" s="86" t="s">
        <v>477</v>
      </c>
      <c r="H144" s="86" t="s">
        <v>811</v>
      </c>
      <c r="I144" s="86" t="s">
        <v>461</v>
      </c>
      <c r="J144" s="87">
        <v>6.5</v>
      </c>
      <c r="K144" s="88">
        <v>6.5</v>
      </c>
    </row>
    <row r="145" spans="1:11" ht="15.75" x14ac:dyDescent="0.25">
      <c r="A145" s="86" t="s">
        <v>477</v>
      </c>
      <c r="B145" s="86" t="s">
        <v>145</v>
      </c>
      <c r="C145" s="86" t="s">
        <v>490</v>
      </c>
      <c r="D145" s="87">
        <v>7</v>
      </c>
      <c r="E145" s="88">
        <v>10</v>
      </c>
      <c r="F145" s="86"/>
      <c r="G145" s="86" t="s">
        <v>477</v>
      </c>
      <c r="H145" s="86" t="s">
        <v>684</v>
      </c>
      <c r="I145" s="86" t="s">
        <v>509</v>
      </c>
      <c r="J145" s="87">
        <v>5</v>
      </c>
      <c r="K145" s="88">
        <v>5</v>
      </c>
    </row>
    <row r="146" spans="1:11" ht="15.75" x14ac:dyDescent="0.25">
      <c r="A146" s="275" t="s">
        <v>482</v>
      </c>
      <c r="B146" s="276"/>
      <c r="C146" s="276"/>
      <c r="D146" s="277"/>
      <c r="E146" s="278"/>
      <c r="F146" s="86"/>
      <c r="G146" s="275" t="s">
        <v>482</v>
      </c>
      <c r="H146" s="276"/>
      <c r="I146" s="276"/>
      <c r="J146" s="277"/>
      <c r="K146" s="278"/>
    </row>
    <row r="147" spans="1:11" ht="15.75" x14ac:dyDescent="0.25">
      <c r="A147" s="91" t="s">
        <v>331</v>
      </c>
      <c r="B147" s="91" t="s">
        <v>483</v>
      </c>
      <c r="C147" s="91" t="s">
        <v>484</v>
      </c>
      <c r="D147" s="92" t="s">
        <v>453</v>
      </c>
      <c r="E147" s="92" t="s">
        <v>453</v>
      </c>
      <c r="F147" s="86"/>
      <c r="G147" s="91" t="s">
        <v>331</v>
      </c>
      <c r="H147" s="91" t="s">
        <v>611</v>
      </c>
      <c r="I147" s="91" t="s">
        <v>468</v>
      </c>
      <c r="J147" s="92">
        <v>6</v>
      </c>
      <c r="K147" s="92">
        <v>7</v>
      </c>
    </row>
    <row r="148" spans="1:11" ht="15.75" x14ac:dyDescent="0.25">
      <c r="A148" s="91" t="s">
        <v>477</v>
      </c>
      <c r="B148" s="91" t="s">
        <v>201</v>
      </c>
      <c r="C148" s="91" t="s">
        <v>566</v>
      </c>
      <c r="D148" s="92" t="s">
        <v>453</v>
      </c>
      <c r="E148" s="92" t="s">
        <v>453</v>
      </c>
      <c r="F148" s="86"/>
      <c r="G148" s="86" t="s">
        <v>477</v>
      </c>
      <c r="H148" s="86" t="s">
        <v>152</v>
      </c>
      <c r="I148" s="86" t="s">
        <v>509</v>
      </c>
      <c r="J148" s="87">
        <v>5.5</v>
      </c>
      <c r="K148" s="88">
        <v>5.5</v>
      </c>
    </row>
    <row r="149" spans="1:11" ht="15.75" x14ac:dyDescent="0.25">
      <c r="A149" s="91" t="s">
        <v>466</v>
      </c>
      <c r="B149" s="91" t="s">
        <v>103</v>
      </c>
      <c r="C149" s="91" t="s">
        <v>567</v>
      </c>
      <c r="D149" s="92" t="s">
        <v>453</v>
      </c>
      <c r="E149" s="92" t="s">
        <v>453</v>
      </c>
      <c r="F149" s="86"/>
      <c r="G149" s="91" t="s">
        <v>466</v>
      </c>
      <c r="H149" s="91" t="s">
        <v>253</v>
      </c>
      <c r="I149" s="91" t="s">
        <v>481</v>
      </c>
      <c r="J149" s="92">
        <v>5.5</v>
      </c>
      <c r="K149" s="92">
        <v>5</v>
      </c>
    </row>
    <row r="150" spans="1:11" ht="15.75" x14ac:dyDescent="0.25">
      <c r="A150" s="86" t="s">
        <v>466</v>
      </c>
      <c r="B150" s="86" t="s">
        <v>724</v>
      </c>
      <c r="C150" s="86" t="s">
        <v>457</v>
      </c>
      <c r="D150" s="87">
        <v>6.5</v>
      </c>
      <c r="E150" s="88">
        <v>6.5</v>
      </c>
      <c r="F150" s="86"/>
      <c r="G150" s="91" t="s">
        <v>466</v>
      </c>
      <c r="H150" s="91" t="s">
        <v>243</v>
      </c>
      <c r="I150" s="91" t="s">
        <v>489</v>
      </c>
      <c r="J150" s="92" t="s">
        <v>453</v>
      </c>
      <c r="K150" s="92" t="s">
        <v>453</v>
      </c>
    </row>
    <row r="151" spans="1:11" ht="15.75" x14ac:dyDescent="0.25">
      <c r="A151" s="91" t="s">
        <v>466</v>
      </c>
      <c r="B151" s="91" t="s">
        <v>832</v>
      </c>
      <c r="C151" s="91" t="s">
        <v>569</v>
      </c>
      <c r="D151" s="92" t="s">
        <v>453</v>
      </c>
      <c r="E151" s="92" t="s">
        <v>453</v>
      </c>
      <c r="F151" s="86"/>
      <c r="G151" s="91" t="s">
        <v>466</v>
      </c>
      <c r="H151" s="91" t="s">
        <v>876</v>
      </c>
      <c r="I151" s="91" t="s">
        <v>481</v>
      </c>
      <c r="J151" s="92">
        <v>5.5</v>
      </c>
      <c r="K151" s="92">
        <v>5.5</v>
      </c>
    </row>
    <row r="152" spans="1:11" ht="15.75" x14ac:dyDescent="0.25">
      <c r="A152" s="86" t="s">
        <v>454</v>
      </c>
      <c r="B152" s="86" t="s">
        <v>283</v>
      </c>
      <c r="C152" s="86" t="s">
        <v>495</v>
      </c>
      <c r="D152" s="87">
        <v>7</v>
      </c>
      <c r="E152" s="88">
        <v>9.5</v>
      </c>
      <c r="F152" s="86"/>
      <c r="G152" s="91" t="s">
        <v>454</v>
      </c>
      <c r="H152" s="91" t="s">
        <v>810</v>
      </c>
      <c r="I152" s="91" t="s">
        <v>478</v>
      </c>
      <c r="J152" s="92">
        <v>6.5</v>
      </c>
      <c r="K152" s="92">
        <v>6</v>
      </c>
    </row>
    <row r="153" spans="1:11" ht="15.75" x14ac:dyDescent="0.25">
      <c r="A153" s="91" t="s">
        <v>454</v>
      </c>
      <c r="B153" s="91" t="s">
        <v>458</v>
      </c>
      <c r="C153" s="91" t="s">
        <v>539</v>
      </c>
      <c r="D153" s="92" t="s">
        <v>453</v>
      </c>
      <c r="E153" s="92" t="s">
        <v>453</v>
      </c>
      <c r="F153" s="86"/>
      <c r="G153" s="91" t="s">
        <v>454</v>
      </c>
      <c r="H153" s="91" t="s">
        <v>814</v>
      </c>
      <c r="I153" s="91" t="s">
        <v>452</v>
      </c>
      <c r="J153" s="92" t="s">
        <v>453</v>
      </c>
      <c r="K153" s="92" t="s">
        <v>453</v>
      </c>
    </row>
    <row r="154" spans="1:11" ht="15.75" x14ac:dyDescent="0.25">
      <c r="A154" s="267" t="s">
        <v>498</v>
      </c>
      <c r="B154" s="267"/>
      <c r="C154" s="267"/>
      <c r="D154" s="268"/>
      <c r="E154" s="93">
        <v>3</v>
      </c>
      <c r="F154" s="86"/>
      <c r="G154" s="269" t="s">
        <v>725</v>
      </c>
      <c r="H154" s="270"/>
      <c r="I154" s="270"/>
      <c r="J154" s="271"/>
      <c r="K154" s="269"/>
    </row>
    <row r="155" spans="1:11" ht="15.75" x14ac:dyDescent="0.25">
      <c r="A155" s="269" t="s">
        <v>995</v>
      </c>
      <c r="B155" s="270"/>
      <c r="C155" s="270"/>
      <c r="D155" s="271"/>
      <c r="E155" s="269"/>
      <c r="F155" s="86"/>
      <c r="G155" s="272" t="s">
        <v>996</v>
      </c>
      <c r="H155" s="272"/>
      <c r="I155" s="272"/>
      <c r="J155" s="273"/>
      <c r="K155" s="274"/>
    </row>
    <row r="156" spans="1:11" ht="15.75" x14ac:dyDescent="0.25">
      <c r="A156" s="272" t="s">
        <v>997</v>
      </c>
      <c r="B156" s="272"/>
      <c r="C156" s="272"/>
      <c r="D156" s="273"/>
      <c r="E156" s="274"/>
      <c r="F156" s="86"/>
      <c r="G156" s="86"/>
      <c r="H156" s="86"/>
      <c r="I156" s="86"/>
      <c r="J156" s="86"/>
      <c r="K156" s="86"/>
    </row>
    <row r="158" spans="1:11" ht="15.75" x14ac:dyDescent="0.25">
      <c r="A158" s="279" t="s">
        <v>555</v>
      </c>
      <c r="B158" s="280"/>
      <c r="C158" s="280"/>
      <c r="D158" s="281"/>
      <c r="E158" s="282"/>
      <c r="F158" s="89" t="s">
        <v>365</v>
      </c>
      <c r="G158" s="283" t="s">
        <v>634</v>
      </c>
      <c r="H158" s="280"/>
      <c r="I158" s="280"/>
      <c r="J158" s="281"/>
      <c r="K158" s="282"/>
    </row>
    <row r="159" spans="1:11" ht="15.75" x14ac:dyDescent="0.25">
      <c r="A159" s="284" t="s">
        <v>557</v>
      </c>
      <c r="B159" s="285"/>
      <c r="C159" s="285"/>
      <c r="D159" s="286"/>
      <c r="E159" s="282"/>
      <c r="F159" s="90" t="s">
        <v>448</v>
      </c>
      <c r="G159" s="287" t="s">
        <v>447</v>
      </c>
      <c r="H159" s="285"/>
      <c r="I159" s="285"/>
      <c r="J159" s="286"/>
      <c r="K159" s="282"/>
    </row>
    <row r="160" spans="1:11" ht="15.75" x14ac:dyDescent="0.25">
      <c r="A160" s="86" t="s">
        <v>331</v>
      </c>
      <c r="B160" s="86" t="s">
        <v>558</v>
      </c>
      <c r="C160" s="86" t="s">
        <v>490</v>
      </c>
      <c r="D160" s="87">
        <v>6</v>
      </c>
      <c r="E160" s="88">
        <v>7</v>
      </c>
      <c r="F160" s="86"/>
      <c r="G160" s="86" t="s">
        <v>331</v>
      </c>
      <c r="H160" s="86" t="s">
        <v>636</v>
      </c>
      <c r="I160" s="86" t="s">
        <v>508</v>
      </c>
      <c r="J160" s="87">
        <v>6</v>
      </c>
      <c r="K160" s="88">
        <v>4</v>
      </c>
    </row>
    <row r="161" spans="1:11" ht="15.75" x14ac:dyDescent="0.25">
      <c r="A161" s="86" t="s">
        <v>454</v>
      </c>
      <c r="B161" s="86" t="s">
        <v>146</v>
      </c>
      <c r="C161" s="86" t="s">
        <v>463</v>
      </c>
      <c r="D161" s="87">
        <v>6.5</v>
      </c>
      <c r="E161" s="88">
        <v>7.5</v>
      </c>
      <c r="F161" s="86"/>
      <c r="G161" s="86" t="s">
        <v>454</v>
      </c>
      <c r="H161" s="86" t="s">
        <v>650</v>
      </c>
      <c r="I161" s="86" t="s">
        <v>511</v>
      </c>
      <c r="J161" s="87">
        <v>6</v>
      </c>
      <c r="K161" s="88">
        <v>6</v>
      </c>
    </row>
    <row r="162" spans="1:11" ht="15.75" x14ac:dyDescent="0.25">
      <c r="A162" s="86" t="s">
        <v>454</v>
      </c>
      <c r="B162" s="86" t="s">
        <v>61</v>
      </c>
      <c r="C162" s="86" t="s">
        <v>450</v>
      </c>
      <c r="D162" s="87">
        <v>5.5</v>
      </c>
      <c r="E162" s="88">
        <v>5.5</v>
      </c>
      <c r="F162" s="86"/>
      <c r="G162" s="91" t="s">
        <v>454</v>
      </c>
      <c r="H162" s="91" t="s">
        <v>639</v>
      </c>
      <c r="I162" s="91" t="s">
        <v>519</v>
      </c>
      <c r="J162" s="92" t="s">
        <v>453</v>
      </c>
      <c r="K162" s="92" t="s">
        <v>453</v>
      </c>
    </row>
    <row r="163" spans="1:11" ht="15.75" x14ac:dyDescent="0.25">
      <c r="A163" s="86" t="s">
        <v>454</v>
      </c>
      <c r="B163" s="86" t="s">
        <v>898</v>
      </c>
      <c r="C163" s="86" t="s">
        <v>511</v>
      </c>
      <c r="D163" s="87">
        <v>5.5</v>
      </c>
      <c r="E163" s="88">
        <v>5</v>
      </c>
      <c r="F163" s="86"/>
      <c r="G163" s="86" t="s">
        <v>454</v>
      </c>
      <c r="H163" s="86" t="s">
        <v>638</v>
      </c>
      <c r="I163" s="86" t="s">
        <v>479</v>
      </c>
      <c r="J163" s="87">
        <v>5</v>
      </c>
      <c r="K163" s="88">
        <v>5</v>
      </c>
    </row>
    <row r="164" spans="1:11" ht="15.75" x14ac:dyDescent="0.25">
      <c r="A164" s="86" t="s">
        <v>466</v>
      </c>
      <c r="B164" s="86" t="s">
        <v>60</v>
      </c>
      <c r="C164" s="86" t="s">
        <v>486</v>
      </c>
      <c r="D164" s="87">
        <v>6</v>
      </c>
      <c r="E164" s="88">
        <v>6</v>
      </c>
      <c r="F164" s="86"/>
      <c r="G164" s="86" t="s">
        <v>466</v>
      </c>
      <c r="H164" s="86" t="s">
        <v>78</v>
      </c>
      <c r="I164" s="86" t="s">
        <v>468</v>
      </c>
      <c r="J164" s="87">
        <v>7.5</v>
      </c>
      <c r="K164" s="88">
        <v>10.5</v>
      </c>
    </row>
    <row r="165" spans="1:11" ht="15.75" x14ac:dyDescent="0.25">
      <c r="A165" s="86" t="s">
        <v>466</v>
      </c>
      <c r="B165" s="86" t="s">
        <v>276</v>
      </c>
      <c r="C165" s="86" t="s">
        <v>450</v>
      </c>
      <c r="D165" s="87">
        <v>5.5</v>
      </c>
      <c r="E165" s="88">
        <v>5.5</v>
      </c>
      <c r="F165" s="86"/>
      <c r="G165" s="86" t="s">
        <v>466</v>
      </c>
      <c r="H165" s="86" t="s">
        <v>848</v>
      </c>
      <c r="I165" s="86" t="s">
        <v>471</v>
      </c>
      <c r="J165" s="87">
        <v>6.5</v>
      </c>
      <c r="K165" s="88">
        <v>6.5</v>
      </c>
    </row>
    <row r="166" spans="1:11" ht="15.75" x14ac:dyDescent="0.25">
      <c r="A166" s="86" t="s">
        <v>466</v>
      </c>
      <c r="B166" s="86" t="s">
        <v>104</v>
      </c>
      <c r="C166" s="86" t="s">
        <v>459</v>
      </c>
      <c r="D166" s="87">
        <v>6.5</v>
      </c>
      <c r="E166" s="88">
        <v>6.5</v>
      </c>
      <c r="F166" s="86"/>
      <c r="G166" s="86" t="s">
        <v>466</v>
      </c>
      <c r="H166" s="86" t="s">
        <v>649</v>
      </c>
      <c r="I166" s="86" t="s">
        <v>508</v>
      </c>
      <c r="J166" s="87">
        <v>5.5</v>
      </c>
      <c r="K166" s="88">
        <v>5.5</v>
      </c>
    </row>
    <row r="167" spans="1:11" ht="15.75" x14ac:dyDescent="0.25">
      <c r="A167" s="86" t="s">
        <v>466</v>
      </c>
      <c r="B167" s="86" t="s">
        <v>242</v>
      </c>
      <c r="C167" s="86" t="s">
        <v>511</v>
      </c>
      <c r="D167" s="87">
        <v>6.5</v>
      </c>
      <c r="E167" s="88">
        <v>6</v>
      </c>
      <c r="F167" s="86"/>
      <c r="G167" s="86" t="s">
        <v>466</v>
      </c>
      <c r="H167" s="86" t="s">
        <v>238</v>
      </c>
      <c r="I167" s="86" t="s">
        <v>490</v>
      </c>
      <c r="J167" s="87">
        <v>6.5</v>
      </c>
      <c r="K167" s="88">
        <v>8</v>
      </c>
    </row>
    <row r="168" spans="1:11" ht="15.75" x14ac:dyDescent="0.25">
      <c r="A168" s="91" t="s">
        <v>477</v>
      </c>
      <c r="B168" s="91" t="s">
        <v>818</v>
      </c>
      <c r="C168" s="91" t="s">
        <v>674</v>
      </c>
      <c r="D168" s="92" t="s">
        <v>453</v>
      </c>
      <c r="E168" s="92" t="s">
        <v>453</v>
      </c>
      <c r="F168" s="86"/>
      <c r="G168" s="86" t="s">
        <v>477</v>
      </c>
      <c r="H168" s="86" t="s">
        <v>641</v>
      </c>
      <c r="I168" s="86" t="s">
        <v>475</v>
      </c>
      <c r="J168" s="87">
        <v>6.5</v>
      </c>
      <c r="K168" s="88">
        <v>9.5</v>
      </c>
    </row>
    <row r="169" spans="1:11" ht="15.75" x14ac:dyDescent="0.25">
      <c r="A169" s="86" t="s">
        <v>477</v>
      </c>
      <c r="B169" s="86" t="s">
        <v>92</v>
      </c>
      <c r="C169" s="86" t="s">
        <v>508</v>
      </c>
      <c r="D169" s="87">
        <v>5.5</v>
      </c>
      <c r="E169" s="88">
        <v>5.5</v>
      </c>
      <c r="F169" s="86"/>
      <c r="G169" s="86" t="s">
        <v>477</v>
      </c>
      <c r="H169" s="86" t="s">
        <v>160</v>
      </c>
      <c r="I169" s="86" t="s">
        <v>494</v>
      </c>
      <c r="J169" s="87">
        <v>6</v>
      </c>
      <c r="K169" s="88">
        <v>6</v>
      </c>
    </row>
    <row r="170" spans="1:11" ht="15.75" x14ac:dyDescent="0.25">
      <c r="A170" s="86" t="s">
        <v>477</v>
      </c>
      <c r="B170" s="86" t="s">
        <v>766</v>
      </c>
      <c r="C170" s="86" t="s">
        <v>475</v>
      </c>
      <c r="D170" s="87">
        <v>6</v>
      </c>
      <c r="E170" s="88">
        <v>6</v>
      </c>
      <c r="F170" s="86"/>
      <c r="G170" s="86" t="s">
        <v>477</v>
      </c>
      <c r="H170" s="86" t="s">
        <v>846</v>
      </c>
      <c r="I170" s="86" t="s">
        <v>495</v>
      </c>
      <c r="J170" s="87">
        <v>5</v>
      </c>
      <c r="K170" s="88">
        <v>5</v>
      </c>
    </row>
    <row r="171" spans="1:11" ht="15.75" x14ac:dyDescent="0.25">
      <c r="A171" s="275" t="s">
        <v>482</v>
      </c>
      <c r="B171" s="276"/>
      <c r="C171" s="276"/>
      <c r="D171" s="277"/>
      <c r="E171" s="278"/>
      <c r="F171" s="86"/>
      <c r="G171" s="275" t="s">
        <v>482</v>
      </c>
      <c r="H171" s="276"/>
      <c r="I171" s="276"/>
      <c r="J171" s="277"/>
      <c r="K171" s="278"/>
    </row>
    <row r="172" spans="1:11" ht="15.75" x14ac:dyDescent="0.25">
      <c r="A172" s="91" t="s">
        <v>466</v>
      </c>
      <c r="B172" s="91" t="s">
        <v>820</v>
      </c>
      <c r="C172" s="91" t="s">
        <v>519</v>
      </c>
      <c r="D172" s="92" t="s">
        <v>453</v>
      </c>
      <c r="E172" s="92" t="s">
        <v>453</v>
      </c>
      <c r="F172" s="86"/>
      <c r="G172" s="91" t="s">
        <v>331</v>
      </c>
      <c r="H172" s="91" t="s">
        <v>642</v>
      </c>
      <c r="I172" s="91" t="s">
        <v>495</v>
      </c>
      <c r="J172" s="92">
        <v>6</v>
      </c>
      <c r="K172" s="92">
        <v>4</v>
      </c>
    </row>
    <row r="173" spans="1:11" ht="15.75" x14ac:dyDescent="0.25">
      <c r="A173" s="86" t="s">
        <v>466</v>
      </c>
      <c r="B173" s="86" t="s">
        <v>306</v>
      </c>
      <c r="C173" s="86" t="s">
        <v>473</v>
      </c>
      <c r="D173" s="87">
        <v>5.5</v>
      </c>
      <c r="E173" s="88">
        <v>5.5</v>
      </c>
      <c r="F173" s="86"/>
      <c r="G173" s="91" t="s">
        <v>477</v>
      </c>
      <c r="H173" s="91" t="s">
        <v>645</v>
      </c>
      <c r="I173" s="91" t="s">
        <v>469</v>
      </c>
      <c r="J173" s="92" t="s">
        <v>453</v>
      </c>
      <c r="K173" s="92" t="s">
        <v>453</v>
      </c>
    </row>
    <row r="174" spans="1:11" ht="15.75" x14ac:dyDescent="0.25">
      <c r="A174" s="91" t="s">
        <v>454</v>
      </c>
      <c r="B174" s="91" t="s">
        <v>179</v>
      </c>
      <c r="C174" s="91" t="s">
        <v>456</v>
      </c>
      <c r="D174" s="92">
        <v>6</v>
      </c>
      <c r="E174" s="92">
        <v>6</v>
      </c>
      <c r="F174" s="86"/>
      <c r="G174" s="91" t="s">
        <v>466</v>
      </c>
      <c r="H174" s="91" t="s">
        <v>908</v>
      </c>
      <c r="I174" s="91" t="s">
        <v>465</v>
      </c>
      <c r="J174" s="92" t="s">
        <v>453</v>
      </c>
      <c r="K174" s="92" t="s">
        <v>453</v>
      </c>
    </row>
    <row r="175" spans="1:11" ht="15.75" x14ac:dyDescent="0.25">
      <c r="A175" s="91" t="s">
        <v>454</v>
      </c>
      <c r="B175" s="91" t="s">
        <v>572</v>
      </c>
      <c r="C175" s="91" t="s">
        <v>456</v>
      </c>
      <c r="D175" s="92">
        <v>7</v>
      </c>
      <c r="E175" s="92">
        <v>9.5</v>
      </c>
      <c r="F175" s="86"/>
      <c r="G175" s="91" t="s">
        <v>466</v>
      </c>
      <c r="H175" s="91" t="s">
        <v>646</v>
      </c>
      <c r="I175" s="91" t="s">
        <v>468</v>
      </c>
      <c r="J175" s="92">
        <v>6.5</v>
      </c>
      <c r="K175" s="92">
        <v>6.5</v>
      </c>
    </row>
    <row r="176" spans="1:11" ht="15.75" x14ac:dyDescent="0.25">
      <c r="A176" s="91" t="s">
        <v>454</v>
      </c>
      <c r="B176" s="91" t="s">
        <v>560</v>
      </c>
      <c r="C176" s="91" t="s">
        <v>495</v>
      </c>
      <c r="D176" s="92">
        <v>5</v>
      </c>
      <c r="E176" s="92">
        <v>5</v>
      </c>
      <c r="F176" s="86"/>
      <c r="G176" s="91" t="s">
        <v>466</v>
      </c>
      <c r="H176" s="91" t="s">
        <v>869</v>
      </c>
      <c r="I176" s="91" t="s">
        <v>468</v>
      </c>
      <c r="J176" s="92">
        <v>6.5</v>
      </c>
      <c r="K176" s="92">
        <v>6</v>
      </c>
    </row>
    <row r="177" spans="1:11" ht="15.75" x14ac:dyDescent="0.25">
      <c r="A177" s="91" t="s">
        <v>454</v>
      </c>
      <c r="B177" s="91" t="s">
        <v>575</v>
      </c>
      <c r="C177" s="91" t="s">
        <v>569</v>
      </c>
      <c r="D177" s="92" t="s">
        <v>453</v>
      </c>
      <c r="E177" s="92" t="s">
        <v>453</v>
      </c>
      <c r="F177" s="86"/>
      <c r="G177" s="86" t="s">
        <v>454</v>
      </c>
      <c r="H177" s="86" t="s">
        <v>845</v>
      </c>
      <c r="I177" s="86" t="s">
        <v>457</v>
      </c>
      <c r="J177" s="87">
        <v>5.5</v>
      </c>
      <c r="K177" s="88">
        <v>5.5</v>
      </c>
    </row>
    <row r="178" spans="1:11" ht="15.75" x14ac:dyDescent="0.25">
      <c r="A178" s="91" t="s">
        <v>331</v>
      </c>
      <c r="B178" s="91" t="s">
        <v>577</v>
      </c>
      <c r="C178" s="91" t="s">
        <v>578</v>
      </c>
      <c r="D178" s="92" t="s">
        <v>453</v>
      </c>
      <c r="E178" s="92" t="s">
        <v>453</v>
      </c>
      <c r="F178" s="86"/>
      <c r="G178" s="91" t="s">
        <v>454</v>
      </c>
      <c r="H178" s="91" t="s">
        <v>849</v>
      </c>
      <c r="I178" s="91" t="s">
        <v>469</v>
      </c>
      <c r="J178" s="92" t="s">
        <v>453</v>
      </c>
      <c r="K178" s="92" t="s">
        <v>453</v>
      </c>
    </row>
    <row r="179" spans="1:11" ht="15.75" x14ac:dyDescent="0.25">
      <c r="A179" s="267" t="s">
        <v>498</v>
      </c>
      <c r="B179" s="267"/>
      <c r="C179" s="267"/>
      <c r="D179" s="268"/>
      <c r="E179" s="93">
        <v>3</v>
      </c>
      <c r="F179" s="86"/>
      <c r="G179" s="267" t="s">
        <v>500</v>
      </c>
      <c r="H179" s="267"/>
      <c r="I179" s="267"/>
      <c r="J179" s="268"/>
      <c r="K179" s="93">
        <v>1.5</v>
      </c>
    </row>
    <row r="180" spans="1:11" ht="15.75" x14ac:dyDescent="0.25">
      <c r="A180" s="269" t="s">
        <v>732</v>
      </c>
      <c r="B180" s="270"/>
      <c r="C180" s="270"/>
      <c r="D180" s="271"/>
      <c r="E180" s="269"/>
      <c r="F180" s="86"/>
      <c r="G180" s="269" t="s">
        <v>749</v>
      </c>
      <c r="H180" s="270"/>
      <c r="I180" s="270"/>
      <c r="J180" s="271"/>
      <c r="K180" s="269"/>
    </row>
    <row r="181" spans="1:11" ht="15.75" x14ac:dyDescent="0.25">
      <c r="A181" s="272" t="s">
        <v>998</v>
      </c>
      <c r="B181" s="272"/>
      <c r="C181" s="272"/>
      <c r="D181" s="273"/>
      <c r="E181" s="274"/>
      <c r="F181" s="86"/>
      <c r="G181" s="272" t="s">
        <v>999</v>
      </c>
      <c r="H181" s="272"/>
      <c r="I181" s="272"/>
      <c r="J181" s="273"/>
      <c r="K181" s="274"/>
    </row>
    <row r="183" spans="1:11" ht="15.75" x14ac:dyDescent="0.25">
      <c r="A183" s="279" t="s">
        <v>658</v>
      </c>
      <c r="B183" s="280"/>
      <c r="C183" s="280"/>
      <c r="D183" s="281"/>
      <c r="E183" s="282"/>
      <c r="F183" s="89" t="s">
        <v>365</v>
      </c>
      <c r="G183" s="283" t="s">
        <v>10</v>
      </c>
      <c r="H183" s="280"/>
      <c r="I183" s="280"/>
      <c r="J183" s="281"/>
      <c r="K183" s="282"/>
    </row>
    <row r="184" spans="1:11" ht="15.75" x14ac:dyDescent="0.25">
      <c r="A184" s="284" t="s">
        <v>447</v>
      </c>
      <c r="B184" s="285"/>
      <c r="C184" s="285"/>
      <c r="D184" s="286"/>
      <c r="E184" s="282"/>
      <c r="F184" s="90" t="s">
        <v>448</v>
      </c>
      <c r="G184" s="287" t="s">
        <v>693</v>
      </c>
      <c r="H184" s="285"/>
      <c r="I184" s="285"/>
      <c r="J184" s="286"/>
      <c r="K184" s="282"/>
    </row>
    <row r="185" spans="1:11" ht="15.75" x14ac:dyDescent="0.25">
      <c r="A185" s="86" t="s">
        <v>331</v>
      </c>
      <c r="B185" s="86" t="s">
        <v>666</v>
      </c>
      <c r="C185" s="86" t="s">
        <v>481</v>
      </c>
      <c r="D185" s="87">
        <v>6</v>
      </c>
      <c r="E185" s="88">
        <v>2</v>
      </c>
      <c r="F185" s="86"/>
      <c r="G185" s="86" t="s">
        <v>331</v>
      </c>
      <c r="H185" s="86" t="s">
        <v>592</v>
      </c>
      <c r="I185" s="86" t="s">
        <v>511</v>
      </c>
      <c r="J185" s="87">
        <v>7</v>
      </c>
      <c r="K185" s="88">
        <v>6</v>
      </c>
    </row>
    <row r="186" spans="1:11" ht="15.75" x14ac:dyDescent="0.25">
      <c r="A186" s="86" t="s">
        <v>454</v>
      </c>
      <c r="B186" s="86" t="s">
        <v>232</v>
      </c>
      <c r="C186" s="86" t="s">
        <v>463</v>
      </c>
      <c r="D186" s="87">
        <v>5.5</v>
      </c>
      <c r="E186" s="88">
        <v>5</v>
      </c>
      <c r="F186" s="86"/>
      <c r="G186" s="91" t="s">
        <v>454</v>
      </c>
      <c r="H186" s="91" t="s">
        <v>91</v>
      </c>
      <c r="I186" s="91" t="s">
        <v>536</v>
      </c>
      <c r="J186" s="92" t="s">
        <v>453</v>
      </c>
      <c r="K186" s="92" t="s">
        <v>453</v>
      </c>
    </row>
    <row r="187" spans="1:11" ht="15.75" x14ac:dyDescent="0.25">
      <c r="A187" s="86" t="s">
        <v>454</v>
      </c>
      <c r="B187" s="86" t="s">
        <v>119</v>
      </c>
      <c r="C187" s="86" t="s">
        <v>475</v>
      </c>
      <c r="D187" s="87">
        <v>6.5</v>
      </c>
      <c r="E187" s="88">
        <v>6.5</v>
      </c>
      <c r="F187" s="86"/>
      <c r="G187" s="86" t="s">
        <v>454</v>
      </c>
      <c r="H187" s="86" t="s">
        <v>317</v>
      </c>
      <c r="I187" s="86" t="s">
        <v>479</v>
      </c>
      <c r="J187" s="87">
        <v>5.5</v>
      </c>
      <c r="K187" s="88">
        <v>5</v>
      </c>
    </row>
    <row r="188" spans="1:11" ht="15.75" x14ac:dyDescent="0.25">
      <c r="A188" s="86" t="s">
        <v>454</v>
      </c>
      <c r="B188" s="86" t="s">
        <v>120</v>
      </c>
      <c r="C188" s="86" t="s">
        <v>459</v>
      </c>
      <c r="D188" s="87">
        <v>7</v>
      </c>
      <c r="E188" s="88">
        <v>7</v>
      </c>
      <c r="F188" s="86"/>
      <c r="G188" s="86" t="s">
        <v>454</v>
      </c>
      <c r="H188" s="86" t="s">
        <v>97</v>
      </c>
      <c r="I188" s="86" t="s">
        <v>468</v>
      </c>
      <c r="J188" s="87">
        <v>6.5</v>
      </c>
      <c r="K188" s="88">
        <v>6.5</v>
      </c>
    </row>
    <row r="189" spans="1:11" ht="15.75" x14ac:dyDescent="0.25">
      <c r="A189" s="86" t="s">
        <v>466</v>
      </c>
      <c r="B189" s="86" t="s">
        <v>664</v>
      </c>
      <c r="C189" s="86" t="s">
        <v>468</v>
      </c>
      <c r="D189" s="87">
        <v>7.5</v>
      </c>
      <c r="E189" s="88">
        <v>10.5</v>
      </c>
      <c r="F189" s="86"/>
      <c r="G189" s="86" t="s">
        <v>454</v>
      </c>
      <c r="H189" s="86" t="s">
        <v>154</v>
      </c>
      <c r="I189" s="86" t="s">
        <v>481</v>
      </c>
      <c r="J189" s="87">
        <v>5.5</v>
      </c>
      <c r="K189" s="88">
        <v>6</v>
      </c>
    </row>
    <row r="190" spans="1:11" ht="15.75" x14ac:dyDescent="0.25">
      <c r="A190" s="86" t="s">
        <v>466</v>
      </c>
      <c r="B190" s="86" t="s">
        <v>285</v>
      </c>
      <c r="C190" s="86" t="s">
        <v>463</v>
      </c>
      <c r="D190" s="87">
        <v>6</v>
      </c>
      <c r="E190" s="88">
        <v>6</v>
      </c>
      <c r="F190" s="86"/>
      <c r="G190" s="86" t="s">
        <v>466</v>
      </c>
      <c r="H190" s="86" t="s">
        <v>195</v>
      </c>
      <c r="I190" s="86" t="s">
        <v>475</v>
      </c>
      <c r="J190" s="87">
        <v>6.5</v>
      </c>
      <c r="K190" s="88">
        <v>6.5</v>
      </c>
    </row>
    <row r="191" spans="1:11" ht="15.75" x14ac:dyDescent="0.25">
      <c r="A191" s="86" t="s">
        <v>466</v>
      </c>
      <c r="B191" s="86" t="s">
        <v>126</v>
      </c>
      <c r="C191" s="86" t="s">
        <v>450</v>
      </c>
      <c r="D191" s="87">
        <v>5</v>
      </c>
      <c r="E191" s="88">
        <v>5</v>
      </c>
      <c r="F191" s="86"/>
      <c r="G191" s="91" t="s">
        <v>466</v>
      </c>
      <c r="H191" s="91" t="s">
        <v>189</v>
      </c>
      <c r="I191" s="91" t="s">
        <v>481</v>
      </c>
      <c r="J191" s="92" t="s">
        <v>453</v>
      </c>
      <c r="K191" s="92" t="s">
        <v>453</v>
      </c>
    </row>
    <row r="192" spans="1:11" ht="15.75" x14ac:dyDescent="0.25">
      <c r="A192" s="86" t="s">
        <v>466</v>
      </c>
      <c r="B192" s="86" t="s">
        <v>593</v>
      </c>
      <c r="C192" s="86" t="s">
        <v>475</v>
      </c>
      <c r="D192" s="87">
        <v>6</v>
      </c>
      <c r="E192" s="88">
        <v>6</v>
      </c>
      <c r="F192" s="86"/>
      <c r="G192" s="86" t="s">
        <v>477</v>
      </c>
      <c r="H192" s="86" t="s">
        <v>89</v>
      </c>
      <c r="I192" s="86" t="s">
        <v>468</v>
      </c>
      <c r="J192" s="87">
        <v>7</v>
      </c>
      <c r="K192" s="88">
        <v>8</v>
      </c>
    </row>
    <row r="193" spans="1:11" ht="15.75" x14ac:dyDescent="0.25">
      <c r="A193" s="86" t="s">
        <v>477</v>
      </c>
      <c r="B193" s="86" t="s">
        <v>74</v>
      </c>
      <c r="C193" s="86" t="s">
        <v>463</v>
      </c>
      <c r="D193" s="87">
        <v>6</v>
      </c>
      <c r="E193" s="88">
        <v>6</v>
      </c>
      <c r="F193" s="86"/>
      <c r="G193" s="86" t="s">
        <v>477</v>
      </c>
      <c r="H193" s="86" t="s">
        <v>95</v>
      </c>
      <c r="I193" s="86" t="s">
        <v>450</v>
      </c>
      <c r="J193" s="87">
        <v>5.5</v>
      </c>
      <c r="K193" s="88">
        <v>5.5</v>
      </c>
    </row>
    <row r="194" spans="1:11" ht="15.75" x14ac:dyDescent="0.25">
      <c r="A194" s="86" t="s">
        <v>477</v>
      </c>
      <c r="B194" s="86" t="s">
        <v>590</v>
      </c>
      <c r="C194" s="86" t="s">
        <v>471</v>
      </c>
      <c r="D194" s="87">
        <v>6</v>
      </c>
      <c r="E194" s="88">
        <v>6</v>
      </c>
      <c r="F194" s="86"/>
      <c r="G194" s="86" t="s">
        <v>477</v>
      </c>
      <c r="H194" s="86" t="s">
        <v>90</v>
      </c>
      <c r="I194" s="86" t="s">
        <v>463</v>
      </c>
      <c r="J194" s="87">
        <v>7</v>
      </c>
      <c r="K194" s="88">
        <v>10</v>
      </c>
    </row>
    <row r="195" spans="1:11" ht="15.75" x14ac:dyDescent="0.25">
      <c r="A195" s="86" t="s">
        <v>477</v>
      </c>
      <c r="B195" s="86" t="s">
        <v>127</v>
      </c>
      <c r="C195" s="86" t="s">
        <v>494</v>
      </c>
      <c r="D195" s="87">
        <v>4.5</v>
      </c>
      <c r="E195" s="88">
        <v>1.5</v>
      </c>
      <c r="F195" s="86"/>
      <c r="G195" s="86" t="s">
        <v>477</v>
      </c>
      <c r="H195" s="86" t="s">
        <v>147</v>
      </c>
      <c r="I195" s="86" t="s">
        <v>456</v>
      </c>
      <c r="J195" s="87">
        <v>7</v>
      </c>
      <c r="K195" s="88">
        <v>10</v>
      </c>
    </row>
    <row r="196" spans="1:11" ht="15.75" x14ac:dyDescent="0.25">
      <c r="A196" s="275" t="s">
        <v>482</v>
      </c>
      <c r="B196" s="276"/>
      <c r="C196" s="276"/>
      <c r="D196" s="277"/>
      <c r="E196" s="278"/>
      <c r="F196" s="86"/>
      <c r="G196" s="275" t="s">
        <v>482</v>
      </c>
      <c r="H196" s="276"/>
      <c r="I196" s="276"/>
      <c r="J196" s="277"/>
      <c r="K196" s="278"/>
    </row>
    <row r="197" spans="1:11" ht="15.75" x14ac:dyDescent="0.25">
      <c r="A197" s="91" t="s">
        <v>331</v>
      </c>
      <c r="B197" s="91" t="s">
        <v>538</v>
      </c>
      <c r="C197" s="91" t="s">
        <v>489</v>
      </c>
      <c r="D197" s="92" t="s">
        <v>453</v>
      </c>
      <c r="E197" s="92" t="s">
        <v>453</v>
      </c>
      <c r="F197" s="86"/>
      <c r="G197" s="91" t="s">
        <v>477</v>
      </c>
      <c r="H197" s="91" t="s">
        <v>96</v>
      </c>
      <c r="I197" s="91" t="s">
        <v>644</v>
      </c>
      <c r="J197" s="92" t="s">
        <v>453</v>
      </c>
      <c r="K197" s="92" t="s">
        <v>453</v>
      </c>
    </row>
    <row r="198" spans="1:11" ht="15.75" x14ac:dyDescent="0.25">
      <c r="A198" s="91" t="s">
        <v>477</v>
      </c>
      <c r="B198" s="91" t="s">
        <v>164</v>
      </c>
      <c r="C198" s="91" t="s">
        <v>463</v>
      </c>
      <c r="D198" s="92">
        <v>6.5</v>
      </c>
      <c r="E198" s="92">
        <v>6</v>
      </c>
      <c r="F198" s="86"/>
      <c r="G198" s="86" t="s">
        <v>466</v>
      </c>
      <c r="H198" s="86" t="s">
        <v>181</v>
      </c>
      <c r="I198" s="86" t="s">
        <v>450</v>
      </c>
      <c r="J198" s="87">
        <v>5.5</v>
      </c>
      <c r="K198" s="88">
        <v>5.5</v>
      </c>
    </row>
    <row r="199" spans="1:11" ht="15.75" x14ac:dyDescent="0.25">
      <c r="A199" s="91" t="s">
        <v>466</v>
      </c>
      <c r="B199" s="91" t="s">
        <v>86</v>
      </c>
      <c r="C199" s="91" t="s">
        <v>486</v>
      </c>
      <c r="D199" s="92">
        <v>5</v>
      </c>
      <c r="E199" s="92">
        <v>4.5</v>
      </c>
      <c r="F199" s="86"/>
      <c r="G199" s="91" t="s">
        <v>466</v>
      </c>
      <c r="H199" s="91" t="s">
        <v>840</v>
      </c>
      <c r="I199" s="91" t="s">
        <v>490</v>
      </c>
      <c r="J199" s="92">
        <v>7</v>
      </c>
      <c r="K199" s="92">
        <v>10</v>
      </c>
    </row>
    <row r="200" spans="1:11" ht="15.75" x14ac:dyDescent="0.25">
      <c r="A200" s="91" t="s">
        <v>466</v>
      </c>
      <c r="B200" s="91" t="s">
        <v>163</v>
      </c>
      <c r="C200" s="91" t="s">
        <v>481</v>
      </c>
      <c r="D200" s="92">
        <v>6</v>
      </c>
      <c r="E200" s="92">
        <v>5.5</v>
      </c>
      <c r="F200" s="86"/>
      <c r="G200" s="91" t="s">
        <v>466</v>
      </c>
      <c r="H200" s="91" t="s">
        <v>249</v>
      </c>
      <c r="I200" s="91" t="s">
        <v>456</v>
      </c>
      <c r="J200" s="92">
        <v>6</v>
      </c>
      <c r="K200" s="92">
        <v>5.5</v>
      </c>
    </row>
    <row r="201" spans="1:11" ht="15.75" x14ac:dyDescent="0.25">
      <c r="A201" s="91" t="s">
        <v>466</v>
      </c>
      <c r="B201" s="91" t="s">
        <v>258</v>
      </c>
      <c r="C201" s="91" t="s">
        <v>602</v>
      </c>
      <c r="D201" s="92" t="s">
        <v>453</v>
      </c>
      <c r="E201" s="92" t="s">
        <v>453</v>
      </c>
      <c r="F201" s="86"/>
      <c r="G201" s="86" t="s">
        <v>454</v>
      </c>
      <c r="H201" s="86" t="s">
        <v>155</v>
      </c>
      <c r="I201" s="86" t="s">
        <v>479</v>
      </c>
      <c r="J201" s="87">
        <v>5.5</v>
      </c>
      <c r="K201" s="88">
        <v>5.5</v>
      </c>
    </row>
    <row r="202" spans="1:11" ht="15.75" x14ac:dyDescent="0.25">
      <c r="A202" s="91" t="s">
        <v>454</v>
      </c>
      <c r="B202" s="91" t="s">
        <v>747</v>
      </c>
      <c r="C202" s="91" t="s">
        <v>494</v>
      </c>
      <c r="D202" s="92">
        <v>6</v>
      </c>
      <c r="E202" s="92">
        <v>6</v>
      </c>
      <c r="F202" s="86"/>
      <c r="G202" s="91" t="s">
        <v>454</v>
      </c>
      <c r="H202" s="91" t="s">
        <v>604</v>
      </c>
      <c r="I202" s="91" t="s">
        <v>481</v>
      </c>
      <c r="J202" s="92">
        <v>5</v>
      </c>
      <c r="K202" s="92">
        <v>5</v>
      </c>
    </row>
    <row r="203" spans="1:11" ht="15.75" x14ac:dyDescent="0.25">
      <c r="A203" s="91" t="s">
        <v>454</v>
      </c>
      <c r="B203" s="91" t="s">
        <v>576</v>
      </c>
      <c r="C203" s="91" t="s">
        <v>469</v>
      </c>
      <c r="D203" s="92" t="s">
        <v>453</v>
      </c>
      <c r="E203" s="92" t="s">
        <v>453</v>
      </c>
      <c r="F203" s="86"/>
      <c r="G203" s="91" t="s">
        <v>331</v>
      </c>
      <c r="H203" s="91" t="s">
        <v>586</v>
      </c>
      <c r="I203" s="91" t="s">
        <v>473</v>
      </c>
      <c r="J203" s="92">
        <v>6.5</v>
      </c>
      <c r="K203" s="92">
        <v>2.5</v>
      </c>
    </row>
    <row r="204" spans="1:11" ht="15.75" x14ac:dyDescent="0.25">
      <c r="A204" s="267" t="s">
        <v>498</v>
      </c>
      <c r="B204" s="267"/>
      <c r="C204" s="267"/>
      <c r="D204" s="268"/>
      <c r="E204" s="93">
        <v>3</v>
      </c>
      <c r="F204" s="86"/>
      <c r="G204" s="267" t="s">
        <v>500</v>
      </c>
      <c r="H204" s="267"/>
      <c r="I204" s="267"/>
      <c r="J204" s="268"/>
      <c r="K204" s="93">
        <v>1.5</v>
      </c>
    </row>
    <row r="205" spans="1:11" ht="15.75" x14ac:dyDescent="0.25">
      <c r="A205" s="267" t="s">
        <v>500</v>
      </c>
      <c r="B205" s="267"/>
      <c r="C205" s="267"/>
      <c r="D205" s="268"/>
      <c r="E205" s="93">
        <v>1.5</v>
      </c>
      <c r="F205" s="86"/>
      <c r="G205" s="269" t="s">
        <v>725</v>
      </c>
      <c r="H205" s="270"/>
      <c r="I205" s="270"/>
      <c r="J205" s="271"/>
      <c r="K205" s="269"/>
    </row>
    <row r="206" spans="1:11" ht="15.75" x14ac:dyDescent="0.25">
      <c r="A206" s="269" t="s">
        <v>753</v>
      </c>
      <c r="B206" s="270"/>
      <c r="C206" s="270"/>
      <c r="D206" s="271"/>
      <c r="E206" s="269"/>
      <c r="F206" s="86"/>
      <c r="G206" s="272" t="s">
        <v>1000</v>
      </c>
      <c r="H206" s="272"/>
      <c r="I206" s="272"/>
      <c r="J206" s="273"/>
      <c r="K206" s="274"/>
    </row>
    <row r="207" spans="1:11" ht="15.75" x14ac:dyDescent="0.25">
      <c r="A207" s="272" t="s">
        <v>1001</v>
      </c>
      <c r="B207" s="272"/>
      <c r="C207" s="272"/>
      <c r="D207" s="273"/>
      <c r="E207" s="274"/>
      <c r="F207" s="86"/>
      <c r="G207" s="86"/>
      <c r="H207" s="86"/>
      <c r="I207" s="86"/>
      <c r="J207" s="86"/>
      <c r="K207" s="86"/>
    </row>
  </sheetData>
  <mergeCells count="101">
    <mergeCell ref="A1:K1"/>
    <mergeCell ref="A2:K2"/>
    <mergeCell ref="A4:E4"/>
    <mergeCell ref="G4:K4"/>
    <mergeCell ref="A5:E5"/>
    <mergeCell ref="G5:K5"/>
    <mergeCell ref="G17:K17"/>
    <mergeCell ref="G25:K25"/>
    <mergeCell ref="G26:K26"/>
    <mergeCell ref="A30:E30"/>
    <mergeCell ref="G30:K30"/>
    <mergeCell ref="A17:E17"/>
    <mergeCell ref="A25:D25"/>
    <mergeCell ref="A26:D26"/>
    <mergeCell ref="A27:E27"/>
    <mergeCell ref="A28:E28"/>
    <mergeCell ref="A53:E53"/>
    <mergeCell ref="A54:E54"/>
    <mergeCell ref="G43:K43"/>
    <mergeCell ref="G51:J51"/>
    <mergeCell ref="G52:K52"/>
    <mergeCell ref="G53:K53"/>
    <mergeCell ref="A31:E31"/>
    <mergeCell ref="G31:K31"/>
    <mergeCell ref="A43:E43"/>
    <mergeCell ref="A51:D51"/>
    <mergeCell ref="A52:D52"/>
    <mergeCell ref="A77:D77"/>
    <mergeCell ref="A78:D78"/>
    <mergeCell ref="A79:E79"/>
    <mergeCell ref="A80:E80"/>
    <mergeCell ref="G69:K69"/>
    <mergeCell ref="G77:J77"/>
    <mergeCell ref="G78:K78"/>
    <mergeCell ref="G79:K79"/>
    <mergeCell ref="A56:E56"/>
    <mergeCell ref="G56:K56"/>
    <mergeCell ref="A57:E57"/>
    <mergeCell ref="G57:K57"/>
    <mergeCell ref="A69:E69"/>
    <mergeCell ref="A103:D103"/>
    <mergeCell ref="A104:D104"/>
    <mergeCell ref="A105:E105"/>
    <mergeCell ref="A106:E106"/>
    <mergeCell ref="G95:K95"/>
    <mergeCell ref="G103:J103"/>
    <mergeCell ref="G104:K104"/>
    <mergeCell ref="G105:K105"/>
    <mergeCell ref="A82:E82"/>
    <mergeCell ref="G82:K82"/>
    <mergeCell ref="A83:E83"/>
    <mergeCell ref="G83:K83"/>
    <mergeCell ref="A95:E95"/>
    <mergeCell ref="A129:D129"/>
    <mergeCell ref="A130:E130"/>
    <mergeCell ref="A131:E131"/>
    <mergeCell ref="G121:K121"/>
    <mergeCell ref="G129:J129"/>
    <mergeCell ref="G130:K130"/>
    <mergeCell ref="G131:K131"/>
    <mergeCell ref="A108:E108"/>
    <mergeCell ref="G108:K108"/>
    <mergeCell ref="A109:E109"/>
    <mergeCell ref="G109:K109"/>
    <mergeCell ref="A121:E121"/>
    <mergeCell ref="A154:D154"/>
    <mergeCell ref="A155:E155"/>
    <mergeCell ref="A156:E156"/>
    <mergeCell ref="G146:K146"/>
    <mergeCell ref="G154:K154"/>
    <mergeCell ref="G155:K155"/>
    <mergeCell ref="A133:E133"/>
    <mergeCell ref="G133:K133"/>
    <mergeCell ref="A134:E134"/>
    <mergeCell ref="G134:K134"/>
    <mergeCell ref="A146:E146"/>
    <mergeCell ref="A179:D179"/>
    <mergeCell ref="A180:E180"/>
    <mergeCell ref="A181:E181"/>
    <mergeCell ref="G171:K171"/>
    <mergeCell ref="G179:J179"/>
    <mergeCell ref="G180:K180"/>
    <mergeCell ref="G181:K181"/>
    <mergeCell ref="A158:E158"/>
    <mergeCell ref="G158:K158"/>
    <mergeCell ref="A159:E159"/>
    <mergeCell ref="G159:K159"/>
    <mergeCell ref="A171:E171"/>
    <mergeCell ref="A204:D204"/>
    <mergeCell ref="A205:D205"/>
    <mergeCell ref="A206:E206"/>
    <mergeCell ref="A207:E207"/>
    <mergeCell ref="G196:K196"/>
    <mergeCell ref="G204:J204"/>
    <mergeCell ref="G205:K205"/>
    <mergeCell ref="G206:K206"/>
    <mergeCell ref="A183:E183"/>
    <mergeCell ref="G183:K183"/>
    <mergeCell ref="A184:E184"/>
    <mergeCell ref="G184:K184"/>
    <mergeCell ref="A196:E196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7449-F506-4FC0-A9BA-454CC831C468}">
  <dimension ref="A1:K208"/>
  <sheetViews>
    <sheetView workbookViewId="0">
      <selection sqref="A1:K208"/>
    </sheetView>
  </sheetViews>
  <sheetFormatPr defaultRowHeight="15" x14ac:dyDescent="0.2"/>
  <sheetData>
    <row r="1" spans="1:11" ht="15.75" x14ac:dyDescent="0.25">
      <c r="A1" s="288" t="s">
        <v>1002</v>
      </c>
      <c r="B1" s="280"/>
      <c r="C1" s="280"/>
      <c r="D1" s="281"/>
      <c r="E1" s="282"/>
      <c r="F1" s="280"/>
      <c r="G1" s="280"/>
      <c r="H1" s="280"/>
      <c r="I1" s="280"/>
      <c r="J1" s="281"/>
      <c r="K1" s="282"/>
    </row>
    <row r="2" spans="1:11" ht="15.75" x14ac:dyDescent="0.25">
      <c r="A2" s="289" t="s">
        <v>445</v>
      </c>
      <c r="B2" s="285"/>
      <c r="C2" s="285"/>
      <c r="D2" s="286"/>
      <c r="E2" s="282"/>
      <c r="F2" s="285"/>
      <c r="G2" s="285"/>
      <c r="H2" s="285"/>
      <c r="I2" s="285"/>
      <c r="J2" s="286"/>
      <c r="K2" s="282"/>
    </row>
    <row r="4" spans="1:11" ht="15.75" x14ac:dyDescent="0.25">
      <c r="A4" s="279" t="s">
        <v>634</v>
      </c>
      <c r="B4" s="280"/>
      <c r="C4" s="280"/>
      <c r="D4" s="281"/>
      <c r="E4" s="282"/>
      <c r="F4" s="97" t="s">
        <v>386</v>
      </c>
      <c r="G4" s="283" t="s">
        <v>657</v>
      </c>
      <c r="H4" s="280"/>
      <c r="I4" s="280"/>
      <c r="J4" s="281"/>
      <c r="K4" s="282"/>
    </row>
    <row r="5" spans="1:11" ht="15.75" x14ac:dyDescent="0.25">
      <c r="A5" s="284" t="s">
        <v>693</v>
      </c>
      <c r="B5" s="285"/>
      <c r="C5" s="285"/>
      <c r="D5" s="286"/>
      <c r="E5" s="282"/>
      <c r="F5" s="98" t="s">
        <v>448</v>
      </c>
      <c r="G5" s="287" t="s">
        <v>533</v>
      </c>
      <c r="H5" s="285"/>
      <c r="I5" s="285"/>
      <c r="J5" s="286"/>
      <c r="K5" s="282"/>
    </row>
    <row r="6" spans="1:11" ht="15.75" x14ac:dyDescent="0.25">
      <c r="A6" s="94" t="s">
        <v>331</v>
      </c>
      <c r="B6" s="94" t="s">
        <v>642</v>
      </c>
      <c r="C6" s="94" t="s">
        <v>495</v>
      </c>
      <c r="D6" s="95">
        <v>5.5</v>
      </c>
      <c r="E6" s="96">
        <v>2.5</v>
      </c>
      <c r="F6" s="94"/>
      <c r="G6" s="94" t="s">
        <v>331</v>
      </c>
      <c r="H6" s="94" t="s">
        <v>659</v>
      </c>
      <c r="I6" s="94" t="s">
        <v>463</v>
      </c>
      <c r="J6" s="95">
        <v>6.5</v>
      </c>
      <c r="K6" s="96">
        <v>7.5</v>
      </c>
    </row>
    <row r="7" spans="1:11" ht="15.75" x14ac:dyDescent="0.25">
      <c r="A7" s="94" t="s">
        <v>454</v>
      </c>
      <c r="B7" s="94" t="s">
        <v>638</v>
      </c>
      <c r="C7" s="94" t="s">
        <v>479</v>
      </c>
      <c r="D7" s="95">
        <v>6.5</v>
      </c>
      <c r="E7" s="96">
        <v>6.5</v>
      </c>
      <c r="F7" s="94"/>
      <c r="G7" s="99" t="s">
        <v>454</v>
      </c>
      <c r="H7" s="99" t="s">
        <v>132</v>
      </c>
      <c r="I7" s="99" t="s">
        <v>484</v>
      </c>
      <c r="J7" s="100" t="s">
        <v>453</v>
      </c>
      <c r="K7" s="100" t="s">
        <v>453</v>
      </c>
    </row>
    <row r="8" spans="1:11" ht="15.75" x14ac:dyDescent="0.25">
      <c r="A8" s="99" t="s">
        <v>454</v>
      </c>
      <c r="B8" s="99" t="s">
        <v>639</v>
      </c>
      <c r="C8" s="99" t="s">
        <v>519</v>
      </c>
      <c r="D8" s="100" t="s">
        <v>453</v>
      </c>
      <c r="E8" s="100" t="s">
        <v>453</v>
      </c>
      <c r="F8" s="94"/>
      <c r="G8" s="94" t="s">
        <v>454</v>
      </c>
      <c r="H8" s="94" t="s">
        <v>149</v>
      </c>
      <c r="I8" s="94" t="s">
        <v>481</v>
      </c>
      <c r="J8" s="95">
        <v>6.5</v>
      </c>
      <c r="K8" s="96">
        <v>7.5</v>
      </c>
    </row>
    <row r="9" spans="1:11" ht="15.75" x14ac:dyDescent="0.25">
      <c r="A9" s="99" t="s">
        <v>454</v>
      </c>
      <c r="B9" s="99" t="s">
        <v>849</v>
      </c>
      <c r="C9" s="99" t="s">
        <v>469</v>
      </c>
      <c r="D9" s="100" t="s">
        <v>453</v>
      </c>
      <c r="E9" s="100" t="s">
        <v>453</v>
      </c>
      <c r="F9" s="94"/>
      <c r="G9" s="94" t="s">
        <v>454</v>
      </c>
      <c r="H9" s="94" t="s">
        <v>662</v>
      </c>
      <c r="I9" s="94" t="s">
        <v>468</v>
      </c>
      <c r="J9" s="95">
        <v>5</v>
      </c>
      <c r="K9" s="96">
        <v>5</v>
      </c>
    </row>
    <row r="10" spans="1:11" ht="15.75" x14ac:dyDescent="0.25">
      <c r="A10" s="94" t="s">
        <v>454</v>
      </c>
      <c r="B10" s="94" t="s">
        <v>845</v>
      </c>
      <c r="C10" s="94" t="s">
        <v>457</v>
      </c>
      <c r="D10" s="95">
        <v>6.5</v>
      </c>
      <c r="E10" s="96">
        <v>6.5</v>
      </c>
      <c r="F10" s="94"/>
      <c r="G10" s="94" t="s">
        <v>466</v>
      </c>
      <c r="H10" s="94" t="s">
        <v>144</v>
      </c>
      <c r="I10" s="94" t="s">
        <v>479</v>
      </c>
      <c r="J10" s="95">
        <v>6.5</v>
      </c>
      <c r="K10" s="96">
        <v>6.5</v>
      </c>
    </row>
    <row r="11" spans="1:11" ht="15.75" x14ac:dyDescent="0.25">
      <c r="A11" s="94" t="s">
        <v>466</v>
      </c>
      <c r="B11" s="94" t="s">
        <v>78</v>
      </c>
      <c r="C11" s="94" t="s">
        <v>468</v>
      </c>
      <c r="D11" s="95">
        <v>7</v>
      </c>
      <c r="E11" s="96">
        <v>10</v>
      </c>
      <c r="F11" s="94"/>
      <c r="G11" s="94" t="s">
        <v>466</v>
      </c>
      <c r="H11" s="94" t="s">
        <v>55</v>
      </c>
      <c r="I11" s="94" t="s">
        <v>471</v>
      </c>
      <c r="J11" s="95">
        <v>5</v>
      </c>
      <c r="K11" s="96">
        <v>5</v>
      </c>
    </row>
    <row r="12" spans="1:11" ht="15.75" x14ac:dyDescent="0.25">
      <c r="A12" s="94" t="s">
        <v>466</v>
      </c>
      <c r="B12" s="94" t="s">
        <v>238</v>
      </c>
      <c r="C12" s="94" t="s">
        <v>490</v>
      </c>
      <c r="D12" s="95">
        <v>6</v>
      </c>
      <c r="E12" s="96">
        <v>5.5</v>
      </c>
      <c r="F12" s="94"/>
      <c r="G12" s="94" t="s">
        <v>466</v>
      </c>
      <c r="H12" s="94" t="s">
        <v>56</v>
      </c>
      <c r="I12" s="94" t="s">
        <v>459</v>
      </c>
      <c r="J12" s="95">
        <v>6.5</v>
      </c>
      <c r="K12" s="96">
        <v>6.5</v>
      </c>
    </row>
    <row r="13" spans="1:11" ht="15.75" x14ac:dyDescent="0.25">
      <c r="A13" s="94" t="s">
        <v>477</v>
      </c>
      <c r="B13" s="94" t="s">
        <v>641</v>
      </c>
      <c r="C13" s="94" t="s">
        <v>475</v>
      </c>
      <c r="D13" s="95">
        <v>5</v>
      </c>
      <c r="E13" s="96">
        <v>5</v>
      </c>
      <c r="F13" s="94"/>
      <c r="G13" s="94" t="s">
        <v>466</v>
      </c>
      <c r="H13" s="94" t="s">
        <v>107</v>
      </c>
      <c r="I13" s="94" t="s">
        <v>459</v>
      </c>
      <c r="J13" s="95">
        <v>6</v>
      </c>
      <c r="K13" s="96">
        <v>6</v>
      </c>
    </row>
    <row r="14" spans="1:11" ht="15.75" x14ac:dyDescent="0.25">
      <c r="A14" s="94" t="s">
        <v>477</v>
      </c>
      <c r="B14" s="94" t="s">
        <v>846</v>
      </c>
      <c r="C14" s="94" t="s">
        <v>495</v>
      </c>
      <c r="D14" s="95">
        <v>5.5</v>
      </c>
      <c r="E14" s="96">
        <v>5.5</v>
      </c>
      <c r="F14" s="94"/>
      <c r="G14" s="94" t="s">
        <v>466</v>
      </c>
      <c r="H14" s="94" t="s">
        <v>891</v>
      </c>
      <c r="I14" s="94" t="s">
        <v>457</v>
      </c>
      <c r="J14" s="95">
        <v>7</v>
      </c>
      <c r="K14" s="96">
        <v>10</v>
      </c>
    </row>
    <row r="15" spans="1:11" ht="15.75" x14ac:dyDescent="0.25">
      <c r="A15" s="94" t="s">
        <v>477</v>
      </c>
      <c r="B15" s="94" t="s">
        <v>160</v>
      </c>
      <c r="C15" s="94" t="s">
        <v>494</v>
      </c>
      <c r="D15" s="95">
        <v>5.5</v>
      </c>
      <c r="E15" s="96">
        <v>5.5</v>
      </c>
      <c r="F15" s="94"/>
      <c r="G15" s="99" t="s">
        <v>477</v>
      </c>
      <c r="H15" s="99" t="s">
        <v>25</v>
      </c>
      <c r="I15" s="99" t="s">
        <v>539</v>
      </c>
      <c r="J15" s="100" t="s">
        <v>453</v>
      </c>
      <c r="K15" s="100" t="s">
        <v>453</v>
      </c>
    </row>
    <row r="16" spans="1:11" ht="15.75" x14ac:dyDescent="0.25">
      <c r="A16" s="94" t="s">
        <v>477</v>
      </c>
      <c r="B16" s="94" t="s">
        <v>645</v>
      </c>
      <c r="C16" s="94" t="s">
        <v>478</v>
      </c>
      <c r="D16" s="95">
        <v>6.5</v>
      </c>
      <c r="E16" s="96">
        <v>7.5</v>
      </c>
      <c r="F16" s="94"/>
      <c r="G16" s="94" t="s">
        <v>477</v>
      </c>
      <c r="H16" s="94" t="s">
        <v>108</v>
      </c>
      <c r="I16" s="94" t="s">
        <v>490</v>
      </c>
      <c r="J16" s="95">
        <v>6</v>
      </c>
      <c r="K16" s="96">
        <v>5.5</v>
      </c>
    </row>
    <row r="17" spans="1:11" ht="15.75" x14ac:dyDescent="0.25">
      <c r="A17" s="275" t="s">
        <v>482</v>
      </c>
      <c r="B17" s="276"/>
      <c r="C17" s="276"/>
      <c r="D17" s="277"/>
      <c r="E17" s="278"/>
      <c r="F17" s="94"/>
      <c r="G17" s="275" t="s">
        <v>482</v>
      </c>
      <c r="H17" s="276"/>
      <c r="I17" s="276"/>
      <c r="J17" s="277"/>
      <c r="K17" s="278"/>
    </row>
    <row r="18" spans="1:11" ht="15.75" x14ac:dyDescent="0.25">
      <c r="A18" s="99" t="s">
        <v>477</v>
      </c>
      <c r="B18" s="99" t="s">
        <v>239</v>
      </c>
      <c r="C18" s="99" t="s">
        <v>456</v>
      </c>
      <c r="D18" s="100">
        <v>6</v>
      </c>
      <c r="E18" s="100">
        <v>6</v>
      </c>
      <c r="F18" s="94"/>
      <c r="G18" s="99" t="s">
        <v>331</v>
      </c>
      <c r="H18" s="99" t="s">
        <v>665</v>
      </c>
      <c r="I18" s="99" t="s">
        <v>601</v>
      </c>
      <c r="J18" s="100" t="s">
        <v>453</v>
      </c>
      <c r="K18" s="100" t="s">
        <v>453</v>
      </c>
    </row>
    <row r="19" spans="1:11" ht="15.75" x14ac:dyDescent="0.25">
      <c r="A19" s="99" t="s">
        <v>466</v>
      </c>
      <c r="B19" s="99" t="s">
        <v>646</v>
      </c>
      <c r="C19" s="99" t="s">
        <v>468</v>
      </c>
      <c r="D19" s="100">
        <v>4.5</v>
      </c>
      <c r="E19" s="100">
        <v>4.5</v>
      </c>
      <c r="F19" s="94"/>
      <c r="G19" s="99" t="s">
        <v>477</v>
      </c>
      <c r="H19" s="99" t="s">
        <v>209</v>
      </c>
      <c r="I19" s="99" t="s">
        <v>484</v>
      </c>
      <c r="J19" s="100" t="s">
        <v>453</v>
      </c>
      <c r="K19" s="100" t="s">
        <v>453</v>
      </c>
    </row>
    <row r="20" spans="1:11" ht="15.75" x14ac:dyDescent="0.25">
      <c r="A20" s="99" t="s">
        <v>466</v>
      </c>
      <c r="B20" s="99" t="s">
        <v>869</v>
      </c>
      <c r="C20" s="99" t="s">
        <v>468</v>
      </c>
      <c r="D20" s="100">
        <v>5.5</v>
      </c>
      <c r="E20" s="100">
        <v>5.5</v>
      </c>
      <c r="F20" s="94"/>
      <c r="G20" s="99" t="s">
        <v>466</v>
      </c>
      <c r="H20" s="99" t="s">
        <v>291</v>
      </c>
      <c r="I20" s="99" t="s">
        <v>496</v>
      </c>
      <c r="J20" s="100" t="s">
        <v>453</v>
      </c>
      <c r="K20" s="100" t="s">
        <v>453</v>
      </c>
    </row>
    <row r="21" spans="1:11" ht="15.75" x14ac:dyDescent="0.25">
      <c r="A21" s="99" t="s">
        <v>466</v>
      </c>
      <c r="B21" s="99" t="s">
        <v>226</v>
      </c>
      <c r="C21" s="99" t="s">
        <v>473</v>
      </c>
      <c r="D21" s="100">
        <v>5</v>
      </c>
      <c r="E21" s="100">
        <v>5</v>
      </c>
      <c r="F21" s="94"/>
      <c r="G21" s="94" t="s">
        <v>454</v>
      </c>
      <c r="H21" s="94" t="s">
        <v>210</v>
      </c>
      <c r="I21" s="94" t="s">
        <v>450</v>
      </c>
      <c r="J21" s="95">
        <v>6</v>
      </c>
      <c r="K21" s="96">
        <v>6</v>
      </c>
    </row>
    <row r="22" spans="1:11" ht="15.75" x14ac:dyDescent="0.25">
      <c r="A22" s="94" t="s">
        <v>454</v>
      </c>
      <c r="B22" s="94" t="s">
        <v>650</v>
      </c>
      <c r="C22" s="94" t="s">
        <v>511</v>
      </c>
      <c r="D22" s="95">
        <v>5</v>
      </c>
      <c r="E22" s="96">
        <v>4</v>
      </c>
      <c r="F22" s="94"/>
      <c r="G22" s="94" t="s">
        <v>454</v>
      </c>
      <c r="H22" s="94" t="s">
        <v>250</v>
      </c>
      <c r="I22" s="94" t="s">
        <v>457</v>
      </c>
      <c r="J22" s="95">
        <v>6</v>
      </c>
      <c r="K22" s="96">
        <v>6</v>
      </c>
    </row>
    <row r="23" spans="1:11" ht="15.75" x14ac:dyDescent="0.25">
      <c r="A23" s="99" t="s">
        <v>454</v>
      </c>
      <c r="B23" s="99" t="s">
        <v>683</v>
      </c>
      <c r="C23" s="99" t="s">
        <v>602</v>
      </c>
      <c r="D23" s="100" t="s">
        <v>453</v>
      </c>
      <c r="E23" s="100" t="s">
        <v>453</v>
      </c>
      <c r="F23" s="94"/>
      <c r="G23" s="99" t="s">
        <v>477</v>
      </c>
      <c r="H23" s="99" t="s">
        <v>117</v>
      </c>
      <c r="I23" s="99" t="s">
        <v>461</v>
      </c>
      <c r="J23" s="100">
        <v>6</v>
      </c>
      <c r="K23" s="100">
        <v>6</v>
      </c>
    </row>
    <row r="24" spans="1:11" ht="15.75" x14ac:dyDescent="0.25">
      <c r="A24" s="99" t="s">
        <v>331</v>
      </c>
      <c r="B24" s="99" t="s">
        <v>636</v>
      </c>
      <c r="C24" s="99" t="s">
        <v>508</v>
      </c>
      <c r="D24" s="100">
        <v>6.5</v>
      </c>
      <c r="E24" s="100">
        <v>5.5</v>
      </c>
      <c r="F24" s="94"/>
      <c r="G24" s="99" t="s">
        <v>454</v>
      </c>
      <c r="H24" s="99" t="s">
        <v>672</v>
      </c>
      <c r="I24" s="99" t="s">
        <v>471</v>
      </c>
      <c r="J24" s="100">
        <v>5</v>
      </c>
      <c r="K24" s="100">
        <v>5</v>
      </c>
    </row>
    <row r="25" spans="1:11" ht="15.75" x14ac:dyDescent="0.25">
      <c r="A25" s="267" t="s">
        <v>498</v>
      </c>
      <c r="B25" s="267"/>
      <c r="C25" s="267"/>
      <c r="D25" s="268"/>
      <c r="E25" s="101">
        <v>3</v>
      </c>
      <c r="F25" s="94"/>
      <c r="G25" s="267" t="s">
        <v>500</v>
      </c>
      <c r="H25" s="267"/>
      <c r="I25" s="267"/>
      <c r="J25" s="268"/>
      <c r="K25" s="101">
        <v>1.5</v>
      </c>
    </row>
    <row r="26" spans="1:11" ht="15.75" x14ac:dyDescent="0.25">
      <c r="A26" s="267" t="s">
        <v>500</v>
      </c>
      <c r="B26" s="267"/>
      <c r="C26" s="267"/>
      <c r="D26" s="268"/>
      <c r="E26" s="101">
        <v>1.5</v>
      </c>
      <c r="F26" s="94"/>
      <c r="G26" s="269" t="s">
        <v>749</v>
      </c>
      <c r="H26" s="270"/>
      <c r="I26" s="270"/>
      <c r="J26" s="271"/>
      <c r="K26" s="269"/>
    </row>
    <row r="27" spans="1:11" ht="15.75" x14ac:dyDescent="0.25">
      <c r="A27" s="269" t="s">
        <v>738</v>
      </c>
      <c r="B27" s="270"/>
      <c r="C27" s="270"/>
      <c r="D27" s="271"/>
      <c r="E27" s="269"/>
      <c r="F27" s="94"/>
      <c r="G27" s="272" t="s">
        <v>1003</v>
      </c>
      <c r="H27" s="272"/>
      <c r="I27" s="272"/>
      <c r="J27" s="273"/>
      <c r="K27" s="274"/>
    </row>
    <row r="28" spans="1:11" ht="15.75" x14ac:dyDescent="0.25">
      <c r="A28" s="272" t="s">
        <v>1004</v>
      </c>
      <c r="B28" s="272"/>
      <c r="C28" s="272"/>
      <c r="D28" s="273"/>
      <c r="E28" s="274"/>
      <c r="F28" s="94"/>
      <c r="G28" s="94"/>
      <c r="H28" s="94"/>
      <c r="I28" s="94"/>
      <c r="J28" s="94"/>
      <c r="K28" s="94"/>
    </row>
    <row r="30" spans="1:11" ht="15.75" x14ac:dyDescent="0.25">
      <c r="A30" s="279" t="s">
        <v>503</v>
      </c>
      <c r="B30" s="280"/>
      <c r="C30" s="280"/>
      <c r="D30" s="281"/>
      <c r="E30" s="282"/>
      <c r="F30" s="97" t="s">
        <v>369</v>
      </c>
      <c r="G30" s="283" t="s">
        <v>17</v>
      </c>
      <c r="H30" s="280"/>
      <c r="I30" s="280"/>
      <c r="J30" s="281"/>
      <c r="K30" s="282"/>
    </row>
    <row r="31" spans="1:11" ht="15.75" x14ac:dyDescent="0.25">
      <c r="A31" s="284" t="s">
        <v>1005</v>
      </c>
      <c r="B31" s="285"/>
      <c r="C31" s="285"/>
      <c r="D31" s="286"/>
      <c r="E31" s="282"/>
      <c r="F31" s="98" t="s">
        <v>448</v>
      </c>
      <c r="G31" s="287" t="s">
        <v>447</v>
      </c>
      <c r="H31" s="285"/>
      <c r="I31" s="285"/>
      <c r="J31" s="286"/>
      <c r="K31" s="282"/>
    </row>
    <row r="32" spans="1:11" ht="15.75" x14ac:dyDescent="0.25">
      <c r="A32" s="94" t="s">
        <v>331</v>
      </c>
      <c r="B32" s="94" t="s">
        <v>791</v>
      </c>
      <c r="C32" s="94" t="s">
        <v>494</v>
      </c>
      <c r="D32" s="95">
        <v>6.5</v>
      </c>
      <c r="E32" s="96">
        <v>7.5</v>
      </c>
      <c r="F32" s="94"/>
      <c r="G32" s="94" t="s">
        <v>331</v>
      </c>
      <c r="H32" s="94" t="s">
        <v>852</v>
      </c>
      <c r="I32" s="94" t="s">
        <v>486</v>
      </c>
      <c r="J32" s="95">
        <v>6</v>
      </c>
      <c r="K32" s="96">
        <v>3</v>
      </c>
    </row>
    <row r="33" spans="1:11" ht="15.75" x14ac:dyDescent="0.25">
      <c r="A33" s="99" t="s">
        <v>454</v>
      </c>
      <c r="B33" s="99" t="s">
        <v>240</v>
      </c>
      <c r="C33" s="99" t="s">
        <v>602</v>
      </c>
      <c r="D33" s="100" t="s">
        <v>453</v>
      </c>
      <c r="E33" s="100" t="s">
        <v>453</v>
      </c>
      <c r="F33" s="94"/>
      <c r="G33" s="94" t="s">
        <v>454</v>
      </c>
      <c r="H33" s="94" t="s">
        <v>858</v>
      </c>
      <c r="I33" s="94" t="s">
        <v>459</v>
      </c>
      <c r="J33" s="95">
        <v>7.5</v>
      </c>
      <c r="K33" s="96">
        <v>8.5</v>
      </c>
    </row>
    <row r="34" spans="1:11" ht="15.75" x14ac:dyDescent="0.25">
      <c r="A34" s="94" t="s">
        <v>454</v>
      </c>
      <c r="B34" s="94" t="s">
        <v>150</v>
      </c>
      <c r="C34" s="94" t="s">
        <v>479</v>
      </c>
      <c r="D34" s="95">
        <v>7</v>
      </c>
      <c r="E34" s="96">
        <v>7.5</v>
      </c>
      <c r="F34" s="94"/>
      <c r="G34" s="94" t="s">
        <v>454</v>
      </c>
      <c r="H34" s="94" t="s">
        <v>80</v>
      </c>
      <c r="I34" s="94" t="s">
        <v>457</v>
      </c>
      <c r="J34" s="95">
        <v>6</v>
      </c>
      <c r="K34" s="96">
        <v>6</v>
      </c>
    </row>
    <row r="35" spans="1:11" ht="15.75" x14ac:dyDescent="0.25">
      <c r="A35" s="99" t="s">
        <v>454</v>
      </c>
      <c r="B35" s="99" t="s">
        <v>521</v>
      </c>
      <c r="C35" s="99" t="s">
        <v>490</v>
      </c>
      <c r="D35" s="100" t="s">
        <v>453</v>
      </c>
      <c r="E35" s="100" t="s">
        <v>453</v>
      </c>
      <c r="F35" s="94"/>
      <c r="G35" s="94" t="s">
        <v>454</v>
      </c>
      <c r="H35" s="94" t="s">
        <v>204</v>
      </c>
      <c r="I35" s="94" t="s">
        <v>475</v>
      </c>
      <c r="J35" s="95">
        <v>5</v>
      </c>
      <c r="K35" s="96">
        <v>4.5</v>
      </c>
    </row>
    <row r="36" spans="1:11" ht="15.75" x14ac:dyDescent="0.25">
      <c r="A36" s="99" t="s">
        <v>454</v>
      </c>
      <c r="B36" s="99" t="s">
        <v>864</v>
      </c>
      <c r="C36" s="99" t="s">
        <v>597</v>
      </c>
      <c r="D36" s="100" t="s">
        <v>453</v>
      </c>
      <c r="E36" s="100" t="s">
        <v>453</v>
      </c>
      <c r="F36" s="94"/>
      <c r="G36" s="94" t="s">
        <v>466</v>
      </c>
      <c r="H36" s="94" t="s">
        <v>476</v>
      </c>
      <c r="I36" s="94" t="s">
        <v>463</v>
      </c>
      <c r="J36" s="95">
        <v>6</v>
      </c>
      <c r="K36" s="96">
        <v>6</v>
      </c>
    </row>
    <row r="37" spans="1:11" ht="15.75" x14ac:dyDescent="0.25">
      <c r="A37" s="94" t="s">
        <v>454</v>
      </c>
      <c r="B37" s="94" t="s">
        <v>128</v>
      </c>
      <c r="C37" s="94" t="s">
        <v>490</v>
      </c>
      <c r="D37" s="95">
        <v>6.5</v>
      </c>
      <c r="E37" s="96">
        <v>6.5</v>
      </c>
      <c r="F37" s="94"/>
      <c r="G37" s="94" t="s">
        <v>466</v>
      </c>
      <c r="H37" s="94" t="s">
        <v>470</v>
      </c>
      <c r="I37" s="94" t="s">
        <v>471</v>
      </c>
      <c r="J37" s="95">
        <v>5</v>
      </c>
      <c r="K37" s="96">
        <v>4.5</v>
      </c>
    </row>
    <row r="38" spans="1:11" ht="15.75" x14ac:dyDescent="0.25">
      <c r="A38" s="94" t="s">
        <v>466</v>
      </c>
      <c r="B38" s="94" t="s">
        <v>192</v>
      </c>
      <c r="C38" s="94" t="s">
        <v>511</v>
      </c>
      <c r="D38" s="95">
        <v>6</v>
      </c>
      <c r="E38" s="96">
        <v>5.5</v>
      </c>
      <c r="F38" s="94"/>
      <c r="G38" s="94" t="s">
        <v>466</v>
      </c>
      <c r="H38" s="94" t="s">
        <v>474</v>
      </c>
      <c r="I38" s="94" t="s">
        <v>475</v>
      </c>
      <c r="J38" s="95">
        <v>6</v>
      </c>
      <c r="K38" s="96">
        <v>6</v>
      </c>
    </row>
    <row r="39" spans="1:11" ht="15.75" x14ac:dyDescent="0.25">
      <c r="A39" s="94" t="s">
        <v>466</v>
      </c>
      <c r="B39" s="94" t="s">
        <v>623</v>
      </c>
      <c r="C39" s="94" t="s">
        <v>495</v>
      </c>
      <c r="D39" s="95">
        <v>6.5</v>
      </c>
      <c r="E39" s="96">
        <v>6.5</v>
      </c>
      <c r="F39" s="94"/>
      <c r="G39" s="99" t="s">
        <v>466</v>
      </c>
      <c r="H39" s="99" t="s">
        <v>79</v>
      </c>
      <c r="I39" s="99" t="s">
        <v>539</v>
      </c>
      <c r="J39" s="100" t="s">
        <v>453</v>
      </c>
      <c r="K39" s="100" t="s">
        <v>453</v>
      </c>
    </row>
    <row r="40" spans="1:11" ht="15.75" x14ac:dyDescent="0.25">
      <c r="A40" s="94" t="s">
        <v>466</v>
      </c>
      <c r="B40" s="94" t="s">
        <v>76</v>
      </c>
      <c r="C40" s="94" t="s">
        <v>479</v>
      </c>
      <c r="D40" s="95">
        <v>7</v>
      </c>
      <c r="E40" s="96">
        <v>10</v>
      </c>
      <c r="F40" s="94"/>
      <c r="G40" s="94" t="s">
        <v>477</v>
      </c>
      <c r="H40" s="94" t="s">
        <v>139</v>
      </c>
      <c r="I40" s="94" t="s">
        <v>475</v>
      </c>
      <c r="J40" s="95">
        <v>5</v>
      </c>
      <c r="K40" s="96">
        <v>5</v>
      </c>
    </row>
    <row r="41" spans="1:11" ht="15.75" x14ac:dyDescent="0.25">
      <c r="A41" s="94" t="s">
        <v>466</v>
      </c>
      <c r="B41" s="94" t="s">
        <v>77</v>
      </c>
      <c r="C41" s="94" t="s">
        <v>463</v>
      </c>
      <c r="D41" s="95">
        <v>5.5</v>
      </c>
      <c r="E41" s="96">
        <v>5.5</v>
      </c>
      <c r="F41" s="94"/>
      <c r="G41" s="94" t="s">
        <v>477</v>
      </c>
      <c r="H41" s="94" t="s">
        <v>480</v>
      </c>
      <c r="I41" s="94" t="s">
        <v>479</v>
      </c>
      <c r="J41" s="95">
        <v>6</v>
      </c>
      <c r="K41" s="96">
        <v>6</v>
      </c>
    </row>
    <row r="42" spans="1:11" ht="15.75" x14ac:dyDescent="0.25">
      <c r="A42" s="94" t="s">
        <v>477</v>
      </c>
      <c r="B42" s="94" t="s">
        <v>186</v>
      </c>
      <c r="C42" s="94" t="s">
        <v>508</v>
      </c>
      <c r="D42" s="95">
        <v>5.5</v>
      </c>
      <c r="E42" s="96">
        <v>5.5</v>
      </c>
      <c r="F42" s="94"/>
      <c r="G42" s="94" t="s">
        <v>477</v>
      </c>
      <c r="H42" s="94" t="s">
        <v>138</v>
      </c>
      <c r="I42" s="94" t="s">
        <v>481</v>
      </c>
      <c r="J42" s="95">
        <v>7</v>
      </c>
      <c r="K42" s="96">
        <v>10</v>
      </c>
    </row>
    <row r="43" spans="1:11" ht="15.75" x14ac:dyDescent="0.25">
      <c r="A43" s="275" t="s">
        <v>482</v>
      </c>
      <c r="B43" s="276"/>
      <c r="C43" s="276"/>
      <c r="D43" s="277"/>
      <c r="E43" s="278"/>
      <c r="F43" s="94"/>
      <c r="G43" s="275" t="s">
        <v>482</v>
      </c>
      <c r="H43" s="276"/>
      <c r="I43" s="276"/>
      <c r="J43" s="277"/>
      <c r="K43" s="278"/>
    </row>
    <row r="44" spans="1:11" ht="15.75" x14ac:dyDescent="0.25">
      <c r="A44" s="99" t="s">
        <v>331</v>
      </c>
      <c r="B44" s="99" t="s">
        <v>505</v>
      </c>
      <c r="C44" s="99" t="s">
        <v>461</v>
      </c>
      <c r="D44" s="100">
        <v>6.5</v>
      </c>
      <c r="E44" s="100">
        <v>5</v>
      </c>
      <c r="F44" s="94"/>
      <c r="G44" s="99" t="s">
        <v>331</v>
      </c>
      <c r="H44" s="99" t="s">
        <v>853</v>
      </c>
      <c r="I44" s="99" t="s">
        <v>452</v>
      </c>
      <c r="J44" s="100" t="s">
        <v>453</v>
      </c>
      <c r="K44" s="100" t="s">
        <v>453</v>
      </c>
    </row>
    <row r="45" spans="1:11" ht="15.75" x14ac:dyDescent="0.25">
      <c r="A45" s="99" t="s">
        <v>477</v>
      </c>
      <c r="B45" s="99" t="s">
        <v>167</v>
      </c>
      <c r="C45" s="99" t="s">
        <v>508</v>
      </c>
      <c r="D45" s="100" t="s">
        <v>453</v>
      </c>
      <c r="E45" s="100" t="s">
        <v>453</v>
      </c>
      <c r="F45" s="94"/>
      <c r="G45" s="99" t="s">
        <v>477</v>
      </c>
      <c r="H45" s="99" t="s">
        <v>161</v>
      </c>
      <c r="I45" s="99" t="s">
        <v>566</v>
      </c>
      <c r="J45" s="100" t="s">
        <v>453</v>
      </c>
      <c r="K45" s="100" t="s">
        <v>453</v>
      </c>
    </row>
    <row r="46" spans="1:11" ht="15.75" x14ac:dyDescent="0.25">
      <c r="A46" s="99" t="s">
        <v>477</v>
      </c>
      <c r="B46" s="99" t="s">
        <v>518</v>
      </c>
      <c r="C46" s="99" t="s">
        <v>508</v>
      </c>
      <c r="D46" s="100" t="s">
        <v>453</v>
      </c>
      <c r="E46" s="100" t="s">
        <v>453</v>
      </c>
      <c r="F46" s="94"/>
      <c r="G46" s="94" t="s">
        <v>466</v>
      </c>
      <c r="H46" s="94" t="s">
        <v>492</v>
      </c>
      <c r="I46" s="94" t="s">
        <v>475</v>
      </c>
      <c r="J46" s="95">
        <v>5.5</v>
      </c>
      <c r="K46" s="96">
        <v>5.5</v>
      </c>
    </row>
    <row r="47" spans="1:11" ht="15.75" x14ac:dyDescent="0.25">
      <c r="A47" s="94" t="s">
        <v>454</v>
      </c>
      <c r="B47" s="94" t="s">
        <v>173</v>
      </c>
      <c r="C47" s="94" t="s">
        <v>508</v>
      </c>
      <c r="D47" s="95">
        <v>6.5</v>
      </c>
      <c r="E47" s="96">
        <v>6.5</v>
      </c>
      <c r="F47" s="94"/>
      <c r="G47" s="99" t="s">
        <v>466</v>
      </c>
      <c r="H47" s="99" t="s">
        <v>229</v>
      </c>
      <c r="I47" s="99" t="s">
        <v>495</v>
      </c>
      <c r="J47" s="100">
        <v>5.5</v>
      </c>
      <c r="K47" s="100">
        <v>5.5</v>
      </c>
    </row>
    <row r="48" spans="1:11" ht="15.75" x14ac:dyDescent="0.25">
      <c r="A48" s="94" t="s">
        <v>466</v>
      </c>
      <c r="B48" s="94" t="s">
        <v>863</v>
      </c>
      <c r="C48" s="94" t="s">
        <v>508</v>
      </c>
      <c r="D48" s="95">
        <v>5.5</v>
      </c>
      <c r="E48" s="96">
        <v>5.5</v>
      </c>
      <c r="F48" s="94"/>
      <c r="G48" s="99" t="s">
        <v>466</v>
      </c>
      <c r="H48" s="99" t="s">
        <v>1006</v>
      </c>
      <c r="I48" s="99" t="s">
        <v>463</v>
      </c>
      <c r="J48" s="100">
        <v>6</v>
      </c>
      <c r="K48" s="100">
        <v>6</v>
      </c>
    </row>
    <row r="49" spans="1:11" ht="15.75" x14ac:dyDescent="0.25">
      <c r="A49" s="94" t="s">
        <v>454</v>
      </c>
      <c r="B49" s="94" t="s">
        <v>305</v>
      </c>
      <c r="C49" s="94" t="s">
        <v>456</v>
      </c>
      <c r="D49" s="95">
        <v>6</v>
      </c>
      <c r="E49" s="96">
        <v>5.5</v>
      </c>
      <c r="F49" s="94"/>
      <c r="G49" s="99" t="s">
        <v>454</v>
      </c>
      <c r="H49" s="99" t="s">
        <v>123</v>
      </c>
      <c r="I49" s="99" t="s">
        <v>479</v>
      </c>
      <c r="J49" s="100">
        <v>6</v>
      </c>
      <c r="K49" s="100">
        <v>6</v>
      </c>
    </row>
    <row r="50" spans="1:11" ht="15.75" x14ac:dyDescent="0.25">
      <c r="A50" s="99" t="s">
        <v>454</v>
      </c>
      <c r="B50" s="99" t="s">
        <v>935</v>
      </c>
      <c r="C50" s="99" t="s">
        <v>456</v>
      </c>
      <c r="D50" s="100">
        <v>7</v>
      </c>
      <c r="E50" s="100">
        <v>10</v>
      </c>
      <c r="F50" s="94"/>
      <c r="G50" s="99" t="s">
        <v>454</v>
      </c>
      <c r="H50" s="99" t="s">
        <v>497</v>
      </c>
      <c r="I50" s="99" t="s">
        <v>479</v>
      </c>
      <c r="J50" s="100" t="s">
        <v>453</v>
      </c>
      <c r="K50" s="100" t="s">
        <v>453</v>
      </c>
    </row>
    <row r="51" spans="1:11" ht="15.75" x14ac:dyDescent="0.25">
      <c r="A51" s="267" t="s">
        <v>498</v>
      </c>
      <c r="B51" s="267"/>
      <c r="C51" s="267"/>
      <c r="D51" s="268"/>
      <c r="E51" s="101">
        <v>3</v>
      </c>
      <c r="F51" s="94"/>
      <c r="G51" s="269" t="s">
        <v>780</v>
      </c>
      <c r="H51" s="270"/>
      <c r="I51" s="270"/>
      <c r="J51" s="271"/>
      <c r="K51" s="269"/>
    </row>
    <row r="52" spans="1:11" ht="15.75" x14ac:dyDescent="0.25">
      <c r="A52" s="267" t="s">
        <v>500</v>
      </c>
      <c r="B52" s="267"/>
      <c r="C52" s="267"/>
      <c r="D52" s="268"/>
      <c r="E52" s="101">
        <v>1.5</v>
      </c>
      <c r="F52" s="94"/>
      <c r="G52" s="272" t="s">
        <v>1007</v>
      </c>
      <c r="H52" s="272"/>
      <c r="I52" s="272"/>
      <c r="J52" s="273"/>
      <c r="K52" s="274"/>
    </row>
    <row r="53" spans="1:11" ht="15.75" x14ac:dyDescent="0.25">
      <c r="A53" s="269" t="s">
        <v>865</v>
      </c>
      <c r="B53" s="270"/>
      <c r="C53" s="270"/>
      <c r="D53" s="271"/>
      <c r="E53" s="269"/>
      <c r="F53" s="94"/>
      <c r="G53" s="94"/>
      <c r="H53" s="94"/>
      <c r="I53" s="94"/>
      <c r="J53" s="94"/>
      <c r="K53" s="94"/>
    </row>
    <row r="54" spans="1:11" ht="15.75" x14ac:dyDescent="0.25">
      <c r="A54" s="272" t="s">
        <v>1008</v>
      </c>
      <c r="B54" s="272"/>
      <c r="C54" s="272"/>
      <c r="D54" s="273"/>
      <c r="E54" s="274"/>
      <c r="F54" s="94"/>
      <c r="G54" s="94"/>
      <c r="H54" s="94"/>
      <c r="I54" s="94"/>
      <c r="J54" s="94"/>
      <c r="K54" s="94"/>
    </row>
    <row r="56" spans="1:11" ht="15.75" x14ac:dyDescent="0.25">
      <c r="A56" s="279" t="s">
        <v>504</v>
      </c>
      <c r="B56" s="280"/>
      <c r="C56" s="280"/>
      <c r="D56" s="281"/>
      <c r="E56" s="282"/>
      <c r="F56" s="97" t="s">
        <v>376</v>
      </c>
      <c r="G56" s="283" t="s">
        <v>658</v>
      </c>
      <c r="H56" s="280"/>
      <c r="I56" s="280"/>
      <c r="J56" s="281"/>
      <c r="K56" s="282"/>
    </row>
    <row r="57" spans="1:11" ht="15.75" x14ac:dyDescent="0.25">
      <c r="A57" s="284" t="s">
        <v>584</v>
      </c>
      <c r="B57" s="285"/>
      <c r="C57" s="285"/>
      <c r="D57" s="286"/>
      <c r="E57" s="282"/>
      <c r="F57" s="98" t="s">
        <v>448</v>
      </c>
      <c r="G57" s="287" t="s">
        <v>693</v>
      </c>
      <c r="H57" s="285"/>
      <c r="I57" s="285"/>
      <c r="J57" s="286"/>
      <c r="K57" s="282"/>
    </row>
    <row r="58" spans="1:11" ht="15.75" x14ac:dyDescent="0.25">
      <c r="A58" s="94" t="s">
        <v>331</v>
      </c>
      <c r="B58" s="94" t="s">
        <v>516</v>
      </c>
      <c r="C58" s="94" t="s">
        <v>479</v>
      </c>
      <c r="D58" s="95">
        <v>6.5</v>
      </c>
      <c r="E58" s="96">
        <v>7.5</v>
      </c>
      <c r="F58" s="94"/>
      <c r="G58" s="94" t="s">
        <v>331</v>
      </c>
      <c r="H58" s="94" t="s">
        <v>666</v>
      </c>
      <c r="I58" s="94" t="s">
        <v>481</v>
      </c>
      <c r="J58" s="95">
        <v>7</v>
      </c>
      <c r="K58" s="96">
        <v>6</v>
      </c>
    </row>
    <row r="59" spans="1:11" ht="15.75" x14ac:dyDescent="0.25">
      <c r="A59" s="94" t="s">
        <v>454</v>
      </c>
      <c r="B59" s="94" t="s">
        <v>51</v>
      </c>
      <c r="C59" s="94" t="s">
        <v>494</v>
      </c>
      <c r="D59" s="95">
        <v>6</v>
      </c>
      <c r="E59" s="96">
        <v>6</v>
      </c>
      <c r="F59" s="94"/>
      <c r="G59" s="94" t="s">
        <v>454</v>
      </c>
      <c r="H59" s="94" t="s">
        <v>119</v>
      </c>
      <c r="I59" s="94" t="s">
        <v>475</v>
      </c>
      <c r="J59" s="95">
        <v>5.5</v>
      </c>
      <c r="K59" s="96">
        <v>5.5</v>
      </c>
    </row>
    <row r="60" spans="1:11" ht="15.75" x14ac:dyDescent="0.25">
      <c r="A60" s="94" t="s">
        <v>454</v>
      </c>
      <c r="B60" s="94" t="s">
        <v>46</v>
      </c>
      <c r="C60" s="94" t="s">
        <v>461</v>
      </c>
      <c r="D60" s="95">
        <v>7</v>
      </c>
      <c r="E60" s="96">
        <v>8</v>
      </c>
      <c r="F60" s="94"/>
      <c r="G60" s="94" t="s">
        <v>454</v>
      </c>
      <c r="H60" s="94" t="s">
        <v>120</v>
      </c>
      <c r="I60" s="94" t="s">
        <v>459</v>
      </c>
      <c r="J60" s="95">
        <v>6.5</v>
      </c>
      <c r="K60" s="96">
        <v>6.5</v>
      </c>
    </row>
    <row r="61" spans="1:11" ht="15.75" x14ac:dyDescent="0.25">
      <c r="A61" s="94" t="s">
        <v>454</v>
      </c>
      <c r="B61" s="94" t="s">
        <v>522</v>
      </c>
      <c r="C61" s="94" t="s">
        <v>495</v>
      </c>
      <c r="D61" s="95">
        <v>6.5</v>
      </c>
      <c r="E61" s="96">
        <v>6.5</v>
      </c>
      <c r="F61" s="94"/>
      <c r="G61" s="94" t="s">
        <v>454</v>
      </c>
      <c r="H61" s="94" t="s">
        <v>663</v>
      </c>
      <c r="I61" s="94" t="s">
        <v>459</v>
      </c>
      <c r="J61" s="95">
        <v>6</v>
      </c>
      <c r="K61" s="96">
        <v>6</v>
      </c>
    </row>
    <row r="62" spans="1:11" ht="15.75" x14ac:dyDescent="0.25">
      <c r="A62" s="94" t="s">
        <v>454</v>
      </c>
      <c r="B62" s="94" t="s">
        <v>115</v>
      </c>
      <c r="C62" s="94" t="s">
        <v>509</v>
      </c>
      <c r="D62" s="95">
        <v>5.5</v>
      </c>
      <c r="E62" s="96">
        <v>5.5</v>
      </c>
      <c r="F62" s="94"/>
      <c r="G62" s="94" t="s">
        <v>454</v>
      </c>
      <c r="H62" s="94" t="s">
        <v>232</v>
      </c>
      <c r="I62" s="94" t="s">
        <v>463</v>
      </c>
      <c r="J62" s="95">
        <v>6</v>
      </c>
      <c r="K62" s="96">
        <v>6</v>
      </c>
    </row>
    <row r="63" spans="1:11" ht="15.75" x14ac:dyDescent="0.25">
      <c r="A63" s="94" t="s">
        <v>466</v>
      </c>
      <c r="B63" s="94" t="s">
        <v>800</v>
      </c>
      <c r="C63" s="94" t="s">
        <v>456</v>
      </c>
      <c r="D63" s="95">
        <v>6.5</v>
      </c>
      <c r="E63" s="96">
        <v>6</v>
      </c>
      <c r="F63" s="94"/>
      <c r="G63" s="94" t="s">
        <v>466</v>
      </c>
      <c r="H63" s="94" t="s">
        <v>664</v>
      </c>
      <c r="I63" s="94" t="s">
        <v>468</v>
      </c>
      <c r="J63" s="95">
        <v>5.5</v>
      </c>
      <c r="K63" s="96">
        <v>5.5</v>
      </c>
    </row>
    <row r="64" spans="1:11" ht="15.75" x14ac:dyDescent="0.25">
      <c r="A64" s="94" t="s">
        <v>466</v>
      </c>
      <c r="B64" s="94" t="s">
        <v>513</v>
      </c>
      <c r="C64" s="94" t="s">
        <v>459</v>
      </c>
      <c r="D64" s="95">
        <v>8</v>
      </c>
      <c r="E64" s="96">
        <v>13</v>
      </c>
      <c r="F64" s="94"/>
      <c r="G64" s="94" t="s">
        <v>466</v>
      </c>
      <c r="H64" s="94" t="s">
        <v>126</v>
      </c>
      <c r="I64" s="94" t="s">
        <v>450</v>
      </c>
      <c r="J64" s="95">
        <v>6.5</v>
      </c>
      <c r="K64" s="96">
        <v>6.5</v>
      </c>
    </row>
    <row r="65" spans="1:11" ht="15.75" x14ac:dyDescent="0.25">
      <c r="A65" s="94" t="s">
        <v>477</v>
      </c>
      <c r="B65" s="94" t="s">
        <v>737</v>
      </c>
      <c r="C65" s="94" t="s">
        <v>471</v>
      </c>
      <c r="D65" s="95">
        <v>5</v>
      </c>
      <c r="E65" s="96">
        <v>4</v>
      </c>
      <c r="F65" s="94"/>
      <c r="G65" s="94" t="s">
        <v>477</v>
      </c>
      <c r="H65" s="94" t="s">
        <v>74</v>
      </c>
      <c r="I65" s="94" t="s">
        <v>463</v>
      </c>
      <c r="J65" s="95">
        <v>6</v>
      </c>
      <c r="K65" s="96">
        <v>6</v>
      </c>
    </row>
    <row r="66" spans="1:11" ht="15.75" x14ac:dyDescent="0.25">
      <c r="A66" s="94" t="s">
        <v>477</v>
      </c>
      <c r="B66" s="94" t="s">
        <v>736</v>
      </c>
      <c r="C66" s="94" t="s">
        <v>473</v>
      </c>
      <c r="D66" s="95">
        <v>5</v>
      </c>
      <c r="E66" s="96">
        <v>4.5</v>
      </c>
      <c r="F66" s="94"/>
      <c r="G66" s="94" t="s">
        <v>477</v>
      </c>
      <c r="H66" s="94" t="s">
        <v>127</v>
      </c>
      <c r="I66" s="94" t="s">
        <v>494</v>
      </c>
      <c r="J66" s="95">
        <v>6</v>
      </c>
      <c r="K66" s="96">
        <v>6</v>
      </c>
    </row>
    <row r="67" spans="1:11" ht="15.75" x14ac:dyDescent="0.25">
      <c r="A67" s="94" t="s">
        <v>477</v>
      </c>
      <c r="B67" s="94" t="s">
        <v>94</v>
      </c>
      <c r="C67" s="94" t="s">
        <v>509</v>
      </c>
      <c r="D67" s="95">
        <v>5.5</v>
      </c>
      <c r="E67" s="96">
        <v>5.5</v>
      </c>
      <c r="F67" s="94"/>
      <c r="G67" s="94" t="s">
        <v>477</v>
      </c>
      <c r="H67" s="94" t="s">
        <v>590</v>
      </c>
      <c r="I67" s="94" t="s">
        <v>471</v>
      </c>
      <c r="J67" s="95">
        <v>5.5</v>
      </c>
      <c r="K67" s="96">
        <v>5.5</v>
      </c>
    </row>
    <row r="68" spans="1:11" ht="15.75" x14ac:dyDescent="0.25">
      <c r="A68" s="99" t="s">
        <v>477</v>
      </c>
      <c r="B68" s="99" t="s">
        <v>44</v>
      </c>
      <c r="C68" s="99" t="s">
        <v>469</v>
      </c>
      <c r="D68" s="100" t="s">
        <v>453</v>
      </c>
      <c r="E68" s="100" t="s">
        <v>453</v>
      </c>
      <c r="F68" s="94"/>
      <c r="G68" s="94" t="s">
        <v>477</v>
      </c>
      <c r="H68" s="94" t="s">
        <v>164</v>
      </c>
      <c r="I68" s="94" t="s">
        <v>463</v>
      </c>
      <c r="J68" s="95">
        <v>5.5</v>
      </c>
      <c r="K68" s="96">
        <v>5.5</v>
      </c>
    </row>
    <row r="69" spans="1:11" ht="15.75" x14ac:dyDescent="0.25">
      <c r="A69" s="275" t="s">
        <v>482</v>
      </c>
      <c r="B69" s="276"/>
      <c r="C69" s="276"/>
      <c r="D69" s="277"/>
      <c r="E69" s="278"/>
      <c r="F69" s="94"/>
      <c r="G69" s="275" t="s">
        <v>482</v>
      </c>
      <c r="H69" s="276"/>
      <c r="I69" s="276"/>
      <c r="J69" s="277"/>
      <c r="K69" s="278"/>
    </row>
    <row r="70" spans="1:11" ht="15.75" x14ac:dyDescent="0.25">
      <c r="A70" s="94" t="s">
        <v>466</v>
      </c>
      <c r="B70" s="94" t="s">
        <v>197</v>
      </c>
      <c r="C70" s="94" t="s">
        <v>478</v>
      </c>
      <c r="D70" s="95">
        <v>7</v>
      </c>
      <c r="E70" s="96">
        <v>10</v>
      </c>
      <c r="F70" s="94"/>
      <c r="G70" s="99" t="s">
        <v>331</v>
      </c>
      <c r="H70" s="99" t="s">
        <v>538</v>
      </c>
      <c r="I70" s="99" t="s">
        <v>489</v>
      </c>
      <c r="J70" s="100" t="s">
        <v>453</v>
      </c>
      <c r="K70" s="100" t="s">
        <v>453</v>
      </c>
    </row>
    <row r="71" spans="1:11" ht="15.75" x14ac:dyDescent="0.25">
      <c r="A71" s="99" t="s">
        <v>466</v>
      </c>
      <c r="B71" s="99" t="s">
        <v>292</v>
      </c>
      <c r="C71" s="99" t="s">
        <v>478</v>
      </c>
      <c r="D71" s="100">
        <v>6.5</v>
      </c>
      <c r="E71" s="100">
        <v>6.5</v>
      </c>
      <c r="F71" s="94"/>
      <c r="G71" s="99" t="s">
        <v>466</v>
      </c>
      <c r="H71" s="99" t="s">
        <v>163</v>
      </c>
      <c r="I71" s="99" t="s">
        <v>481</v>
      </c>
      <c r="J71" s="100">
        <v>5.5</v>
      </c>
      <c r="K71" s="100">
        <v>5.5</v>
      </c>
    </row>
    <row r="72" spans="1:11" ht="15.75" x14ac:dyDescent="0.25">
      <c r="A72" s="99" t="s">
        <v>466</v>
      </c>
      <c r="B72" s="99" t="s">
        <v>266</v>
      </c>
      <c r="C72" s="99" t="s">
        <v>478</v>
      </c>
      <c r="D72" s="100">
        <v>7</v>
      </c>
      <c r="E72" s="100">
        <v>10</v>
      </c>
      <c r="F72" s="94"/>
      <c r="G72" s="99" t="s">
        <v>466</v>
      </c>
      <c r="H72" s="99" t="s">
        <v>86</v>
      </c>
      <c r="I72" s="99" t="s">
        <v>452</v>
      </c>
      <c r="J72" s="100" t="s">
        <v>453</v>
      </c>
      <c r="K72" s="100" t="s">
        <v>453</v>
      </c>
    </row>
    <row r="73" spans="1:11" ht="15.75" x14ac:dyDescent="0.25">
      <c r="A73" s="99" t="s">
        <v>466</v>
      </c>
      <c r="B73" s="99" t="s">
        <v>517</v>
      </c>
      <c r="C73" s="99" t="s">
        <v>508</v>
      </c>
      <c r="D73" s="100">
        <v>6.5</v>
      </c>
      <c r="E73" s="100">
        <v>6.5</v>
      </c>
      <c r="F73" s="94"/>
      <c r="G73" s="99" t="s">
        <v>454</v>
      </c>
      <c r="H73" s="99" t="s">
        <v>747</v>
      </c>
      <c r="I73" s="99" t="s">
        <v>494</v>
      </c>
      <c r="J73" s="100">
        <v>6</v>
      </c>
      <c r="K73" s="100">
        <v>6</v>
      </c>
    </row>
    <row r="74" spans="1:11" ht="15.75" x14ac:dyDescent="0.25">
      <c r="A74" s="99" t="s">
        <v>454</v>
      </c>
      <c r="B74" s="99" t="s">
        <v>704</v>
      </c>
      <c r="C74" s="99" t="s">
        <v>494</v>
      </c>
      <c r="D74" s="100">
        <v>6.5</v>
      </c>
      <c r="E74" s="100">
        <v>6.5</v>
      </c>
      <c r="F74" s="94"/>
      <c r="G74" s="99" t="s">
        <v>466</v>
      </c>
      <c r="H74" s="99" t="s">
        <v>285</v>
      </c>
      <c r="I74" s="99" t="s">
        <v>463</v>
      </c>
      <c r="J74" s="100">
        <v>6</v>
      </c>
      <c r="K74" s="100">
        <v>6</v>
      </c>
    </row>
    <row r="75" spans="1:11" ht="15.75" x14ac:dyDescent="0.25">
      <c r="A75" s="99" t="s">
        <v>331</v>
      </c>
      <c r="B75" s="99" t="s">
        <v>507</v>
      </c>
      <c r="C75" s="99" t="s">
        <v>465</v>
      </c>
      <c r="D75" s="100" t="s">
        <v>453</v>
      </c>
      <c r="E75" s="100" t="s">
        <v>453</v>
      </c>
      <c r="F75" s="94"/>
      <c r="G75" s="99" t="s">
        <v>466</v>
      </c>
      <c r="H75" s="99" t="s">
        <v>593</v>
      </c>
      <c r="I75" s="99" t="s">
        <v>475</v>
      </c>
      <c r="J75" s="100">
        <v>5</v>
      </c>
      <c r="K75" s="100">
        <v>4.5</v>
      </c>
    </row>
    <row r="76" spans="1:11" ht="15.75" x14ac:dyDescent="0.25">
      <c r="A76" s="99" t="s">
        <v>454</v>
      </c>
      <c r="B76" s="99" t="s">
        <v>524</v>
      </c>
      <c r="C76" s="99" t="s">
        <v>569</v>
      </c>
      <c r="D76" s="100" t="s">
        <v>453</v>
      </c>
      <c r="E76" s="100" t="s">
        <v>453</v>
      </c>
      <c r="F76" s="94"/>
      <c r="G76" s="99" t="s">
        <v>477</v>
      </c>
      <c r="H76" s="99" t="s">
        <v>1009</v>
      </c>
      <c r="I76" s="99" t="s">
        <v>486</v>
      </c>
      <c r="J76" s="100">
        <v>5.5</v>
      </c>
      <c r="K76" s="100">
        <v>5.5</v>
      </c>
    </row>
    <row r="77" spans="1:11" ht="15.75" x14ac:dyDescent="0.25">
      <c r="A77" s="267" t="s">
        <v>498</v>
      </c>
      <c r="B77" s="267"/>
      <c r="C77" s="267"/>
      <c r="D77" s="268"/>
      <c r="E77" s="101">
        <v>3</v>
      </c>
      <c r="F77" s="94"/>
      <c r="G77" s="267" t="s">
        <v>500</v>
      </c>
      <c r="H77" s="267"/>
      <c r="I77" s="267"/>
      <c r="J77" s="268"/>
      <c r="K77" s="101">
        <v>1.5</v>
      </c>
    </row>
    <row r="78" spans="1:11" ht="15.75" x14ac:dyDescent="0.25">
      <c r="A78" s="267" t="s">
        <v>500</v>
      </c>
      <c r="B78" s="267"/>
      <c r="C78" s="267"/>
      <c r="D78" s="268"/>
      <c r="E78" s="101">
        <v>1.5</v>
      </c>
      <c r="F78" s="94"/>
      <c r="G78" s="269" t="s">
        <v>913</v>
      </c>
      <c r="H78" s="270"/>
      <c r="I78" s="270"/>
      <c r="J78" s="271"/>
      <c r="K78" s="269"/>
    </row>
    <row r="79" spans="1:11" ht="15.75" x14ac:dyDescent="0.25">
      <c r="A79" s="269" t="s">
        <v>1010</v>
      </c>
      <c r="B79" s="270"/>
      <c r="C79" s="270"/>
      <c r="D79" s="271"/>
      <c r="E79" s="269"/>
      <c r="F79" s="94"/>
      <c r="G79" s="272" t="s">
        <v>1011</v>
      </c>
      <c r="H79" s="272"/>
      <c r="I79" s="272"/>
      <c r="J79" s="273"/>
      <c r="K79" s="274"/>
    </row>
    <row r="80" spans="1:11" ht="15.75" x14ac:dyDescent="0.25">
      <c r="A80" s="272" t="s">
        <v>1012</v>
      </c>
      <c r="B80" s="272"/>
      <c r="C80" s="272"/>
      <c r="D80" s="273"/>
      <c r="E80" s="274"/>
      <c r="F80" s="94"/>
      <c r="G80" s="94"/>
      <c r="H80" s="94"/>
      <c r="I80" s="94"/>
      <c r="J80" s="94"/>
      <c r="K80" s="94"/>
    </row>
    <row r="82" spans="1:11" ht="15.75" x14ac:dyDescent="0.25">
      <c r="A82" s="279" t="s">
        <v>609</v>
      </c>
      <c r="B82" s="280"/>
      <c r="C82" s="280"/>
      <c r="D82" s="281"/>
      <c r="E82" s="282"/>
      <c r="F82" s="97" t="s">
        <v>392</v>
      </c>
      <c r="G82" s="283" t="s">
        <v>530</v>
      </c>
      <c r="H82" s="280"/>
      <c r="I82" s="280"/>
      <c r="J82" s="281"/>
      <c r="K82" s="282"/>
    </row>
    <row r="83" spans="1:11" ht="15.75" x14ac:dyDescent="0.25">
      <c r="A83" s="284" t="s">
        <v>557</v>
      </c>
      <c r="B83" s="285"/>
      <c r="C83" s="285"/>
      <c r="D83" s="286"/>
      <c r="E83" s="282"/>
      <c r="F83" s="98" t="s">
        <v>448</v>
      </c>
      <c r="G83" s="287" t="s">
        <v>557</v>
      </c>
      <c r="H83" s="285"/>
      <c r="I83" s="285"/>
      <c r="J83" s="286"/>
      <c r="K83" s="282"/>
    </row>
    <row r="84" spans="1:11" ht="15.75" x14ac:dyDescent="0.25">
      <c r="A84" s="94" t="s">
        <v>331</v>
      </c>
      <c r="B84" s="94" t="s">
        <v>611</v>
      </c>
      <c r="C84" s="94" t="s">
        <v>468</v>
      </c>
      <c r="D84" s="95">
        <v>5.5</v>
      </c>
      <c r="E84" s="96">
        <v>2.5</v>
      </c>
      <c r="F84" s="94"/>
      <c r="G84" s="94" t="s">
        <v>331</v>
      </c>
      <c r="H84" s="94" t="s">
        <v>534</v>
      </c>
      <c r="I84" s="94" t="s">
        <v>459</v>
      </c>
      <c r="J84" s="95">
        <v>7</v>
      </c>
      <c r="K84" s="96">
        <v>8</v>
      </c>
    </row>
    <row r="85" spans="1:11" ht="15.75" x14ac:dyDescent="0.25">
      <c r="A85" s="94" t="s">
        <v>454</v>
      </c>
      <c r="B85" s="94" t="s">
        <v>214</v>
      </c>
      <c r="C85" s="94" t="s">
        <v>478</v>
      </c>
      <c r="D85" s="95">
        <v>6.5</v>
      </c>
      <c r="E85" s="96">
        <v>7.5</v>
      </c>
      <c r="F85" s="94"/>
      <c r="G85" s="94" t="s">
        <v>454</v>
      </c>
      <c r="H85" s="94" t="s">
        <v>218</v>
      </c>
      <c r="I85" s="94" t="s">
        <v>495</v>
      </c>
      <c r="J85" s="95">
        <v>5.5</v>
      </c>
      <c r="K85" s="96">
        <v>5.5</v>
      </c>
    </row>
    <row r="86" spans="1:11" ht="15.75" x14ac:dyDescent="0.25">
      <c r="A86" s="94" t="s">
        <v>454</v>
      </c>
      <c r="B86" s="94" t="s">
        <v>810</v>
      </c>
      <c r="C86" s="94" t="s">
        <v>478</v>
      </c>
      <c r="D86" s="95">
        <v>6</v>
      </c>
      <c r="E86" s="96">
        <v>5.5</v>
      </c>
      <c r="F86" s="94"/>
      <c r="G86" s="94" t="s">
        <v>454</v>
      </c>
      <c r="H86" s="94" t="s">
        <v>548</v>
      </c>
      <c r="I86" s="94" t="s">
        <v>511</v>
      </c>
      <c r="J86" s="95">
        <v>6</v>
      </c>
      <c r="K86" s="96">
        <v>6</v>
      </c>
    </row>
    <row r="87" spans="1:11" ht="15.75" x14ac:dyDescent="0.25">
      <c r="A87" s="94" t="s">
        <v>454</v>
      </c>
      <c r="B87" s="94" t="s">
        <v>178</v>
      </c>
      <c r="C87" s="94" t="s">
        <v>511</v>
      </c>
      <c r="D87" s="95">
        <v>6</v>
      </c>
      <c r="E87" s="96">
        <v>6</v>
      </c>
      <c r="F87" s="94"/>
      <c r="G87" s="94" t="s">
        <v>454</v>
      </c>
      <c r="H87" s="94" t="s">
        <v>546</v>
      </c>
      <c r="I87" s="94" t="s">
        <v>450</v>
      </c>
      <c r="J87" s="95">
        <v>6</v>
      </c>
      <c r="K87" s="96">
        <v>6</v>
      </c>
    </row>
    <row r="88" spans="1:11" ht="15.75" x14ac:dyDescent="0.25">
      <c r="A88" s="94" t="s">
        <v>466</v>
      </c>
      <c r="B88" s="94" t="s">
        <v>129</v>
      </c>
      <c r="C88" s="94" t="s">
        <v>479</v>
      </c>
      <c r="D88" s="95">
        <v>7</v>
      </c>
      <c r="E88" s="96">
        <v>8</v>
      </c>
      <c r="F88" s="94"/>
      <c r="G88" s="99" t="s">
        <v>466</v>
      </c>
      <c r="H88" s="99" t="s">
        <v>182</v>
      </c>
      <c r="I88" s="99" t="s">
        <v>644</v>
      </c>
      <c r="J88" s="100" t="s">
        <v>453</v>
      </c>
      <c r="K88" s="100" t="s">
        <v>453</v>
      </c>
    </row>
    <row r="89" spans="1:11" ht="15.75" x14ac:dyDescent="0.25">
      <c r="A89" s="94" t="s">
        <v>466</v>
      </c>
      <c r="B89" s="94" t="s">
        <v>151</v>
      </c>
      <c r="C89" s="94" t="s">
        <v>457</v>
      </c>
      <c r="D89" s="95">
        <v>7</v>
      </c>
      <c r="E89" s="96">
        <v>10</v>
      </c>
      <c r="F89" s="94"/>
      <c r="G89" s="94" t="s">
        <v>466</v>
      </c>
      <c r="H89" s="94" t="s">
        <v>777</v>
      </c>
      <c r="I89" s="94" t="s">
        <v>478</v>
      </c>
      <c r="J89" s="95">
        <v>5.5</v>
      </c>
      <c r="K89" s="96">
        <v>5</v>
      </c>
    </row>
    <row r="90" spans="1:11" ht="15.75" x14ac:dyDescent="0.25">
      <c r="A90" s="94" t="s">
        <v>466</v>
      </c>
      <c r="B90" s="94" t="s">
        <v>124</v>
      </c>
      <c r="C90" s="94" t="s">
        <v>490</v>
      </c>
      <c r="D90" s="95">
        <v>6</v>
      </c>
      <c r="E90" s="96">
        <v>6</v>
      </c>
      <c r="F90" s="94"/>
      <c r="G90" s="94" t="s">
        <v>466</v>
      </c>
      <c r="H90" s="94" t="s">
        <v>98</v>
      </c>
      <c r="I90" s="94" t="s">
        <v>473</v>
      </c>
      <c r="J90" s="95">
        <v>4.5</v>
      </c>
      <c r="K90" s="96">
        <v>4.5</v>
      </c>
    </row>
    <row r="91" spans="1:11" ht="15.75" x14ac:dyDescent="0.25">
      <c r="A91" s="94" t="s">
        <v>466</v>
      </c>
      <c r="B91" s="94" t="s">
        <v>1013</v>
      </c>
      <c r="C91" s="94" t="s">
        <v>471</v>
      </c>
      <c r="D91" s="95">
        <v>4.5</v>
      </c>
      <c r="E91" s="96">
        <v>4.5</v>
      </c>
      <c r="F91" s="94"/>
      <c r="G91" s="94" t="s">
        <v>466</v>
      </c>
      <c r="H91" s="94" t="s">
        <v>153</v>
      </c>
      <c r="I91" s="94" t="s">
        <v>456</v>
      </c>
      <c r="J91" s="95">
        <v>7</v>
      </c>
      <c r="K91" s="96">
        <v>10</v>
      </c>
    </row>
    <row r="92" spans="1:11" ht="15.75" x14ac:dyDescent="0.25">
      <c r="A92" s="94" t="s">
        <v>477</v>
      </c>
      <c r="B92" s="94" t="s">
        <v>811</v>
      </c>
      <c r="C92" s="94" t="s">
        <v>461</v>
      </c>
      <c r="D92" s="95">
        <v>5.5</v>
      </c>
      <c r="E92" s="96">
        <v>5.5</v>
      </c>
      <c r="F92" s="94"/>
      <c r="G92" s="94" t="s">
        <v>477</v>
      </c>
      <c r="H92" s="94" t="s">
        <v>82</v>
      </c>
      <c r="I92" s="94" t="s">
        <v>511</v>
      </c>
      <c r="J92" s="95">
        <v>7</v>
      </c>
      <c r="K92" s="96">
        <v>9.5</v>
      </c>
    </row>
    <row r="93" spans="1:11" ht="15.75" x14ac:dyDescent="0.25">
      <c r="A93" s="94" t="s">
        <v>477</v>
      </c>
      <c r="B93" s="94" t="s">
        <v>152</v>
      </c>
      <c r="C93" s="94" t="s">
        <v>509</v>
      </c>
      <c r="D93" s="95">
        <v>6</v>
      </c>
      <c r="E93" s="96">
        <v>9</v>
      </c>
      <c r="F93" s="94"/>
      <c r="G93" s="94" t="s">
        <v>477</v>
      </c>
      <c r="H93" s="94" t="s">
        <v>133</v>
      </c>
      <c r="I93" s="94" t="s">
        <v>459</v>
      </c>
      <c r="J93" s="95">
        <v>8.5</v>
      </c>
      <c r="K93" s="96">
        <v>17.5</v>
      </c>
    </row>
    <row r="94" spans="1:11" ht="15.75" x14ac:dyDescent="0.25">
      <c r="A94" s="99" t="s">
        <v>477</v>
      </c>
      <c r="B94" s="99" t="s">
        <v>684</v>
      </c>
      <c r="C94" s="99" t="s">
        <v>509</v>
      </c>
      <c r="D94" s="100" t="s">
        <v>453</v>
      </c>
      <c r="E94" s="100" t="s">
        <v>453</v>
      </c>
      <c r="F94" s="94"/>
      <c r="G94" s="99" t="s">
        <v>477</v>
      </c>
      <c r="H94" s="99" t="s">
        <v>230</v>
      </c>
      <c r="I94" s="99" t="s">
        <v>570</v>
      </c>
      <c r="J94" s="100" t="s">
        <v>453</v>
      </c>
      <c r="K94" s="100" t="s">
        <v>453</v>
      </c>
    </row>
    <row r="95" spans="1:11" ht="15.75" x14ac:dyDescent="0.25">
      <c r="A95" s="275" t="s">
        <v>482</v>
      </c>
      <c r="B95" s="276"/>
      <c r="C95" s="276"/>
      <c r="D95" s="277"/>
      <c r="E95" s="278"/>
      <c r="F95" s="94"/>
      <c r="G95" s="275" t="s">
        <v>482</v>
      </c>
      <c r="H95" s="276"/>
      <c r="I95" s="276"/>
      <c r="J95" s="277"/>
      <c r="K95" s="278"/>
    </row>
    <row r="96" spans="1:11" ht="15.75" x14ac:dyDescent="0.25">
      <c r="A96" s="99" t="s">
        <v>331</v>
      </c>
      <c r="B96" s="99" t="s">
        <v>619</v>
      </c>
      <c r="C96" s="99" t="s">
        <v>597</v>
      </c>
      <c r="D96" s="100" t="s">
        <v>453</v>
      </c>
      <c r="E96" s="100" t="s">
        <v>453</v>
      </c>
      <c r="F96" s="94"/>
      <c r="G96" s="99" t="s">
        <v>331</v>
      </c>
      <c r="H96" s="99" t="s">
        <v>831</v>
      </c>
      <c r="I96" s="99" t="s">
        <v>539</v>
      </c>
      <c r="J96" s="100" t="s">
        <v>453</v>
      </c>
      <c r="K96" s="100" t="s">
        <v>453</v>
      </c>
    </row>
    <row r="97" spans="1:11" ht="15.75" x14ac:dyDescent="0.25">
      <c r="A97" s="99" t="s">
        <v>477</v>
      </c>
      <c r="B97" s="99" t="s">
        <v>1014</v>
      </c>
      <c r="C97" s="99" t="s">
        <v>461</v>
      </c>
      <c r="D97" s="100" t="s">
        <v>453</v>
      </c>
      <c r="E97" s="100" t="s">
        <v>453</v>
      </c>
      <c r="F97" s="94"/>
      <c r="G97" s="94" t="s">
        <v>466</v>
      </c>
      <c r="H97" s="94" t="s">
        <v>542</v>
      </c>
      <c r="I97" s="94" t="s">
        <v>511</v>
      </c>
      <c r="J97" s="95">
        <v>6</v>
      </c>
      <c r="K97" s="96">
        <v>6</v>
      </c>
    </row>
    <row r="98" spans="1:11" ht="15.75" x14ac:dyDescent="0.25">
      <c r="A98" s="94" t="s">
        <v>466</v>
      </c>
      <c r="B98" s="94" t="s">
        <v>253</v>
      </c>
      <c r="C98" s="94" t="s">
        <v>481</v>
      </c>
      <c r="D98" s="95">
        <v>5</v>
      </c>
      <c r="E98" s="96">
        <v>4.5</v>
      </c>
      <c r="F98" s="94"/>
      <c r="G98" s="94" t="s">
        <v>466</v>
      </c>
      <c r="H98" s="94" t="s">
        <v>99</v>
      </c>
      <c r="I98" s="94" t="s">
        <v>509</v>
      </c>
      <c r="J98" s="95">
        <v>5</v>
      </c>
      <c r="K98" s="96">
        <v>4.5</v>
      </c>
    </row>
    <row r="99" spans="1:11" ht="15.75" x14ac:dyDescent="0.25">
      <c r="A99" s="99" t="s">
        <v>466</v>
      </c>
      <c r="B99" s="99" t="s">
        <v>243</v>
      </c>
      <c r="C99" s="99" t="s">
        <v>481</v>
      </c>
      <c r="D99" s="100">
        <v>6</v>
      </c>
      <c r="E99" s="100">
        <v>6</v>
      </c>
      <c r="F99" s="94"/>
      <c r="G99" s="99" t="s">
        <v>454</v>
      </c>
      <c r="H99" s="99" t="s">
        <v>549</v>
      </c>
      <c r="I99" s="99" t="s">
        <v>461</v>
      </c>
      <c r="J99" s="100">
        <v>6.5</v>
      </c>
      <c r="K99" s="100">
        <v>6.5</v>
      </c>
    </row>
    <row r="100" spans="1:11" ht="15.75" x14ac:dyDescent="0.25">
      <c r="A100" s="99" t="s">
        <v>454</v>
      </c>
      <c r="B100" s="99" t="s">
        <v>627</v>
      </c>
      <c r="C100" s="99" t="s">
        <v>471</v>
      </c>
      <c r="D100" s="100">
        <v>5</v>
      </c>
      <c r="E100" s="100">
        <v>5</v>
      </c>
      <c r="F100" s="94"/>
      <c r="G100" s="99" t="s">
        <v>454</v>
      </c>
      <c r="H100" s="99" t="s">
        <v>827</v>
      </c>
      <c r="I100" s="99" t="s">
        <v>509</v>
      </c>
      <c r="J100" s="100">
        <v>5.5</v>
      </c>
      <c r="K100" s="100">
        <v>5.5</v>
      </c>
    </row>
    <row r="101" spans="1:11" ht="15.75" x14ac:dyDescent="0.25">
      <c r="A101" s="99" t="s">
        <v>454</v>
      </c>
      <c r="B101" s="99" t="s">
        <v>950</v>
      </c>
      <c r="C101" s="99" t="s">
        <v>478</v>
      </c>
      <c r="D101" s="100">
        <v>6.5</v>
      </c>
      <c r="E101" s="100">
        <v>6.5</v>
      </c>
      <c r="F101" s="94"/>
      <c r="G101" s="99" t="s">
        <v>466</v>
      </c>
      <c r="H101" s="99" t="s">
        <v>222</v>
      </c>
      <c r="I101" s="99" t="s">
        <v>461</v>
      </c>
      <c r="J101" s="100" t="s">
        <v>453</v>
      </c>
      <c r="K101" s="100" t="s">
        <v>453</v>
      </c>
    </row>
    <row r="102" spans="1:11" ht="15.75" x14ac:dyDescent="0.25">
      <c r="A102" s="99" t="s">
        <v>454</v>
      </c>
      <c r="B102" s="99" t="s">
        <v>629</v>
      </c>
      <c r="C102" s="99" t="s">
        <v>471</v>
      </c>
      <c r="D102" s="100">
        <v>4.5</v>
      </c>
      <c r="E102" s="100">
        <v>4.5</v>
      </c>
      <c r="F102" s="94"/>
      <c r="G102" s="99" t="s">
        <v>477</v>
      </c>
      <c r="H102" s="99" t="s">
        <v>541</v>
      </c>
      <c r="I102" s="99" t="s">
        <v>495</v>
      </c>
      <c r="J102" s="100">
        <v>6</v>
      </c>
      <c r="K102" s="100">
        <v>6</v>
      </c>
    </row>
    <row r="103" spans="1:11" ht="15.75" x14ac:dyDescent="0.25">
      <c r="A103" s="267" t="s">
        <v>498</v>
      </c>
      <c r="B103" s="267"/>
      <c r="C103" s="267"/>
      <c r="D103" s="268"/>
      <c r="E103" s="101">
        <v>3</v>
      </c>
      <c r="F103" s="94"/>
      <c r="G103" s="267" t="s">
        <v>500</v>
      </c>
      <c r="H103" s="267"/>
      <c r="I103" s="267"/>
      <c r="J103" s="268"/>
      <c r="K103" s="101">
        <v>1.5</v>
      </c>
    </row>
    <row r="104" spans="1:11" ht="15.75" x14ac:dyDescent="0.25">
      <c r="A104" s="267" t="s">
        <v>500</v>
      </c>
      <c r="B104" s="267"/>
      <c r="C104" s="267"/>
      <c r="D104" s="268"/>
      <c r="E104" s="101">
        <v>1.5</v>
      </c>
      <c r="F104" s="94"/>
      <c r="G104" s="269" t="s">
        <v>1015</v>
      </c>
      <c r="H104" s="270"/>
      <c r="I104" s="270"/>
      <c r="J104" s="271"/>
      <c r="K104" s="269"/>
    </row>
    <row r="105" spans="1:11" ht="15.75" x14ac:dyDescent="0.25">
      <c r="A105" s="269" t="s">
        <v>526</v>
      </c>
      <c r="B105" s="270"/>
      <c r="C105" s="270"/>
      <c r="D105" s="271"/>
      <c r="E105" s="269"/>
      <c r="F105" s="94"/>
      <c r="G105" s="272" t="s">
        <v>1016</v>
      </c>
      <c r="H105" s="272"/>
      <c r="I105" s="272"/>
      <c r="J105" s="273"/>
      <c r="K105" s="274"/>
    </row>
    <row r="106" spans="1:11" ht="15.75" x14ac:dyDescent="0.25">
      <c r="A106" s="272" t="s">
        <v>1017</v>
      </c>
      <c r="B106" s="272"/>
      <c r="C106" s="272"/>
      <c r="D106" s="273"/>
      <c r="E106" s="274"/>
      <c r="F106" s="94"/>
      <c r="G106" s="94"/>
      <c r="H106" s="94"/>
      <c r="I106" s="94"/>
      <c r="J106" s="94"/>
      <c r="K106" s="94"/>
    </row>
    <row r="108" spans="1:11" ht="15.75" x14ac:dyDescent="0.25">
      <c r="A108" s="279" t="s">
        <v>583</v>
      </c>
      <c r="B108" s="280"/>
      <c r="C108" s="280"/>
      <c r="D108" s="281"/>
      <c r="E108" s="282"/>
      <c r="F108" s="97" t="s">
        <v>367</v>
      </c>
      <c r="G108" s="283" t="s">
        <v>446</v>
      </c>
      <c r="H108" s="280"/>
      <c r="I108" s="280"/>
      <c r="J108" s="281"/>
      <c r="K108" s="282"/>
    </row>
    <row r="109" spans="1:11" ht="15.75" x14ac:dyDescent="0.25">
      <c r="A109" s="284" t="s">
        <v>680</v>
      </c>
      <c r="B109" s="285"/>
      <c r="C109" s="285"/>
      <c r="D109" s="286"/>
      <c r="E109" s="282"/>
      <c r="F109" s="98" t="s">
        <v>448</v>
      </c>
      <c r="G109" s="287" t="s">
        <v>926</v>
      </c>
      <c r="H109" s="285"/>
      <c r="I109" s="285"/>
      <c r="J109" s="286"/>
      <c r="K109" s="282"/>
    </row>
    <row r="110" spans="1:11" ht="15.75" x14ac:dyDescent="0.25">
      <c r="A110" s="94" t="s">
        <v>331</v>
      </c>
      <c r="B110" s="94" t="s">
        <v>591</v>
      </c>
      <c r="C110" s="94" t="s">
        <v>475</v>
      </c>
      <c r="D110" s="95">
        <v>5.5</v>
      </c>
      <c r="E110" s="96">
        <v>3.5</v>
      </c>
      <c r="F110" s="94"/>
      <c r="G110" s="94" t="s">
        <v>331</v>
      </c>
      <c r="H110" s="94" t="s">
        <v>483</v>
      </c>
      <c r="I110" s="94" t="s">
        <v>450</v>
      </c>
      <c r="J110" s="95">
        <v>6.5</v>
      </c>
      <c r="K110" s="96">
        <v>7.5</v>
      </c>
    </row>
    <row r="111" spans="1:11" ht="15.75" x14ac:dyDescent="0.25">
      <c r="A111" s="99" t="s">
        <v>454</v>
      </c>
      <c r="B111" s="99" t="s">
        <v>200</v>
      </c>
      <c r="C111" s="99" t="s">
        <v>465</v>
      </c>
      <c r="D111" s="100" t="s">
        <v>453</v>
      </c>
      <c r="E111" s="100" t="s">
        <v>453</v>
      </c>
      <c r="F111" s="94"/>
      <c r="G111" s="99" t="s">
        <v>454</v>
      </c>
      <c r="H111" s="99" t="s">
        <v>934</v>
      </c>
      <c r="I111" s="99" t="s">
        <v>602</v>
      </c>
      <c r="J111" s="100" t="s">
        <v>453</v>
      </c>
      <c r="K111" s="100" t="s">
        <v>453</v>
      </c>
    </row>
    <row r="112" spans="1:11" ht="15.75" x14ac:dyDescent="0.25">
      <c r="A112" s="94" t="s">
        <v>454</v>
      </c>
      <c r="B112" s="94" t="s">
        <v>752</v>
      </c>
      <c r="C112" s="94" t="s">
        <v>468</v>
      </c>
      <c r="D112" s="95">
        <v>5</v>
      </c>
      <c r="E112" s="96">
        <v>4.5</v>
      </c>
      <c r="F112" s="94"/>
      <c r="G112" s="94" t="s">
        <v>454</v>
      </c>
      <c r="H112" s="94" t="s">
        <v>196</v>
      </c>
      <c r="I112" s="94" t="s">
        <v>479</v>
      </c>
      <c r="J112" s="95">
        <v>6.5</v>
      </c>
      <c r="K112" s="96">
        <v>6.5</v>
      </c>
    </row>
    <row r="113" spans="1:11" ht="15.75" x14ac:dyDescent="0.25">
      <c r="A113" s="94" t="s">
        <v>454</v>
      </c>
      <c r="B113" s="94" t="s">
        <v>180</v>
      </c>
      <c r="C113" s="94" t="s">
        <v>511</v>
      </c>
      <c r="D113" s="95">
        <v>5.5</v>
      </c>
      <c r="E113" s="96">
        <v>5.5</v>
      </c>
      <c r="F113" s="94"/>
      <c r="G113" s="94" t="s">
        <v>454</v>
      </c>
      <c r="H113" s="94" t="s">
        <v>462</v>
      </c>
      <c r="I113" s="94" t="s">
        <v>463</v>
      </c>
      <c r="J113" s="95">
        <v>6</v>
      </c>
      <c r="K113" s="96">
        <v>6</v>
      </c>
    </row>
    <row r="114" spans="1:11" ht="15.75" x14ac:dyDescent="0.25">
      <c r="A114" s="94" t="s">
        <v>466</v>
      </c>
      <c r="B114" s="94" t="s">
        <v>85</v>
      </c>
      <c r="C114" s="94" t="s">
        <v>508</v>
      </c>
      <c r="D114" s="95">
        <v>5.5</v>
      </c>
      <c r="E114" s="96">
        <v>5.5</v>
      </c>
      <c r="F114" s="94"/>
      <c r="G114" s="94" t="s">
        <v>466</v>
      </c>
      <c r="H114" s="94" t="s">
        <v>467</v>
      </c>
      <c r="I114" s="94" t="s">
        <v>468</v>
      </c>
      <c r="J114" s="95">
        <v>5.5</v>
      </c>
      <c r="K114" s="96">
        <v>5</v>
      </c>
    </row>
    <row r="115" spans="1:11" ht="15.75" x14ac:dyDescent="0.25">
      <c r="A115" s="94" t="s">
        <v>466</v>
      </c>
      <c r="B115" s="94" t="s">
        <v>52</v>
      </c>
      <c r="C115" s="94" t="s">
        <v>463</v>
      </c>
      <c r="D115" s="95">
        <v>6</v>
      </c>
      <c r="E115" s="96">
        <v>6</v>
      </c>
      <c r="F115" s="94"/>
      <c r="G115" s="94" t="s">
        <v>466</v>
      </c>
      <c r="H115" s="94" t="s">
        <v>828</v>
      </c>
      <c r="I115" s="94" t="s">
        <v>463</v>
      </c>
      <c r="J115" s="95">
        <v>6</v>
      </c>
      <c r="K115" s="96">
        <v>6</v>
      </c>
    </row>
    <row r="116" spans="1:11" ht="15.75" x14ac:dyDescent="0.25">
      <c r="A116" s="94" t="s">
        <v>466</v>
      </c>
      <c r="B116" s="94" t="s">
        <v>598</v>
      </c>
      <c r="C116" s="94" t="s">
        <v>450</v>
      </c>
      <c r="D116" s="95">
        <v>6.5</v>
      </c>
      <c r="E116" s="96">
        <v>6.5</v>
      </c>
      <c r="F116" s="94"/>
      <c r="G116" s="94" t="s">
        <v>466</v>
      </c>
      <c r="H116" s="94" t="s">
        <v>833</v>
      </c>
      <c r="I116" s="94" t="s">
        <v>494</v>
      </c>
      <c r="J116" s="95">
        <v>6.5</v>
      </c>
      <c r="K116" s="96">
        <v>6.5</v>
      </c>
    </row>
    <row r="117" spans="1:11" ht="15.75" x14ac:dyDescent="0.25">
      <c r="A117" s="94" t="s">
        <v>466</v>
      </c>
      <c r="B117" s="94" t="s">
        <v>957</v>
      </c>
      <c r="C117" s="94" t="s">
        <v>471</v>
      </c>
      <c r="D117" s="95">
        <v>5</v>
      </c>
      <c r="E117" s="96">
        <v>5</v>
      </c>
      <c r="F117" s="94"/>
      <c r="G117" s="94" t="s">
        <v>466</v>
      </c>
      <c r="H117" s="94" t="s">
        <v>724</v>
      </c>
      <c r="I117" s="94" t="s">
        <v>457</v>
      </c>
      <c r="J117" s="95">
        <v>7</v>
      </c>
      <c r="K117" s="96">
        <v>7</v>
      </c>
    </row>
    <row r="118" spans="1:11" ht="15.75" x14ac:dyDescent="0.25">
      <c r="A118" s="94" t="s">
        <v>466</v>
      </c>
      <c r="B118" s="94" t="s">
        <v>141</v>
      </c>
      <c r="C118" s="94" t="s">
        <v>475</v>
      </c>
      <c r="D118" s="95">
        <v>6.5</v>
      </c>
      <c r="E118" s="96">
        <v>9.5</v>
      </c>
      <c r="F118" s="94"/>
      <c r="G118" s="99" t="s">
        <v>466</v>
      </c>
      <c r="H118" s="99" t="s">
        <v>103</v>
      </c>
      <c r="I118" s="99" t="s">
        <v>567</v>
      </c>
      <c r="J118" s="100" t="s">
        <v>453</v>
      </c>
      <c r="K118" s="100" t="s">
        <v>453</v>
      </c>
    </row>
    <row r="119" spans="1:11" ht="15.75" x14ac:dyDescent="0.25">
      <c r="A119" s="94" t="s">
        <v>477</v>
      </c>
      <c r="B119" s="94" t="s">
        <v>53</v>
      </c>
      <c r="C119" s="94" t="s">
        <v>459</v>
      </c>
      <c r="D119" s="95">
        <v>6</v>
      </c>
      <c r="E119" s="96">
        <v>6</v>
      </c>
      <c r="F119" s="94"/>
      <c r="G119" s="94" t="s">
        <v>477</v>
      </c>
      <c r="H119" s="94" t="s">
        <v>255</v>
      </c>
      <c r="I119" s="94" t="s">
        <v>479</v>
      </c>
      <c r="J119" s="95">
        <v>6</v>
      </c>
      <c r="K119" s="96">
        <v>6</v>
      </c>
    </row>
    <row r="120" spans="1:11" ht="15.75" x14ac:dyDescent="0.25">
      <c r="A120" s="94" t="s">
        <v>477</v>
      </c>
      <c r="B120" s="94" t="s">
        <v>54</v>
      </c>
      <c r="C120" s="94" t="s">
        <v>475</v>
      </c>
      <c r="D120" s="95">
        <v>6</v>
      </c>
      <c r="E120" s="96">
        <v>6</v>
      </c>
      <c r="F120" s="94"/>
      <c r="G120" s="94" t="s">
        <v>477</v>
      </c>
      <c r="H120" s="94" t="s">
        <v>145</v>
      </c>
      <c r="I120" s="94" t="s">
        <v>490</v>
      </c>
      <c r="J120" s="95">
        <v>5.5</v>
      </c>
      <c r="K120" s="96">
        <v>5.5</v>
      </c>
    </row>
    <row r="121" spans="1:11" ht="15.75" x14ac:dyDescent="0.25">
      <c r="A121" s="275" t="s">
        <v>482</v>
      </c>
      <c r="B121" s="276"/>
      <c r="C121" s="276"/>
      <c r="D121" s="277"/>
      <c r="E121" s="278"/>
      <c r="F121" s="94"/>
      <c r="G121" s="275" t="s">
        <v>482</v>
      </c>
      <c r="H121" s="276"/>
      <c r="I121" s="276"/>
      <c r="J121" s="277"/>
      <c r="K121" s="278"/>
    </row>
    <row r="122" spans="1:11" ht="15.75" x14ac:dyDescent="0.25">
      <c r="A122" s="99" t="s">
        <v>331</v>
      </c>
      <c r="B122" s="99" t="s">
        <v>912</v>
      </c>
      <c r="C122" s="99" t="s">
        <v>567</v>
      </c>
      <c r="D122" s="100" t="s">
        <v>453</v>
      </c>
      <c r="E122" s="100" t="s">
        <v>453</v>
      </c>
      <c r="F122" s="94"/>
      <c r="G122" s="99" t="s">
        <v>331</v>
      </c>
      <c r="H122" s="99" t="s">
        <v>449</v>
      </c>
      <c r="I122" s="99" t="s">
        <v>484</v>
      </c>
      <c r="J122" s="100" t="s">
        <v>453</v>
      </c>
      <c r="K122" s="100" t="s">
        <v>453</v>
      </c>
    </row>
    <row r="123" spans="1:11" ht="15.75" x14ac:dyDescent="0.25">
      <c r="A123" s="99" t="s">
        <v>477</v>
      </c>
      <c r="B123" s="99" t="s">
        <v>708</v>
      </c>
      <c r="C123" s="99" t="s">
        <v>569</v>
      </c>
      <c r="D123" s="100" t="s">
        <v>453</v>
      </c>
      <c r="E123" s="100" t="s">
        <v>453</v>
      </c>
      <c r="F123" s="94"/>
      <c r="G123" s="94" t="s">
        <v>477</v>
      </c>
      <c r="H123" s="94" t="s">
        <v>830</v>
      </c>
      <c r="I123" s="94" t="s">
        <v>495</v>
      </c>
      <c r="J123" s="95">
        <v>5.5</v>
      </c>
      <c r="K123" s="96">
        <v>5.5</v>
      </c>
    </row>
    <row r="124" spans="1:11" ht="15.75" x14ac:dyDescent="0.25">
      <c r="A124" s="94" t="s">
        <v>454</v>
      </c>
      <c r="B124" s="94" t="s">
        <v>308</v>
      </c>
      <c r="C124" s="94" t="s">
        <v>457</v>
      </c>
      <c r="D124" s="95">
        <v>6</v>
      </c>
      <c r="E124" s="96">
        <v>6</v>
      </c>
      <c r="F124" s="94"/>
      <c r="G124" s="99" t="s">
        <v>466</v>
      </c>
      <c r="H124" s="99" t="s">
        <v>221</v>
      </c>
      <c r="I124" s="99" t="s">
        <v>457</v>
      </c>
      <c r="J124" s="100">
        <v>6.5</v>
      </c>
      <c r="K124" s="100">
        <v>7.5</v>
      </c>
    </row>
    <row r="125" spans="1:11" ht="15.75" x14ac:dyDescent="0.25">
      <c r="A125" s="99" t="s">
        <v>466</v>
      </c>
      <c r="B125" s="99" t="s">
        <v>718</v>
      </c>
      <c r="C125" s="99" t="s">
        <v>536</v>
      </c>
      <c r="D125" s="100" t="s">
        <v>453</v>
      </c>
      <c r="E125" s="100" t="s">
        <v>453</v>
      </c>
      <c r="F125" s="94"/>
      <c r="G125" s="94" t="s">
        <v>454</v>
      </c>
      <c r="H125" s="94" t="s">
        <v>283</v>
      </c>
      <c r="I125" s="94" t="s">
        <v>495</v>
      </c>
      <c r="J125" s="95">
        <v>5.5</v>
      </c>
      <c r="K125" s="96">
        <v>5</v>
      </c>
    </row>
    <row r="126" spans="1:11" ht="15.75" x14ac:dyDescent="0.25">
      <c r="A126" s="99" t="s">
        <v>454</v>
      </c>
      <c r="B126" s="99" t="s">
        <v>281</v>
      </c>
      <c r="C126" s="99" t="s">
        <v>494</v>
      </c>
      <c r="D126" s="100">
        <v>6</v>
      </c>
      <c r="E126" s="100">
        <v>6</v>
      </c>
      <c r="F126" s="94"/>
      <c r="G126" s="99" t="s">
        <v>454</v>
      </c>
      <c r="H126" s="99" t="s">
        <v>763</v>
      </c>
      <c r="I126" s="99" t="s">
        <v>495</v>
      </c>
      <c r="J126" s="100">
        <v>5.5</v>
      </c>
      <c r="K126" s="100">
        <v>5.5</v>
      </c>
    </row>
    <row r="127" spans="1:11" ht="15.75" x14ac:dyDescent="0.25">
      <c r="A127" s="99" t="s">
        <v>477</v>
      </c>
      <c r="B127" s="99" t="s">
        <v>801</v>
      </c>
      <c r="C127" s="99" t="s">
        <v>473</v>
      </c>
      <c r="D127" s="100">
        <v>5</v>
      </c>
      <c r="E127" s="100">
        <v>5</v>
      </c>
      <c r="F127" s="94"/>
      <c r="G127" s="99" t="s">
        <v>454</v>
      </c>
      <c r="H127" s="99" t="s">
        <v>455</v>
      </c>
      <c r="I127" s="99" t="s">
        <v>456</v>
      </c>
      <c r="J127" s="100">
        <v>6</v>
      </c>
      <c r="K127" s="100">
        <v>6</v>
      </c>
    </row>
    <row r="128" spans="1:11" ht="15.75" x14ac:dyDescent="0.25">
      <c r="A128" s="99" t="s">
        <v>454</v>
      </c>
      <c r="B128" s="99" t="s">
        <v>588</v>
      </c>
      <c r="C128" s="99" t="s">
        <v>456</v>
      </c>
      <c r="D128" s="100">
        <v>6.5</v>
      </c>
      <c r="E128" s="100">
        <v>6</v>
      </c>
      <c r="F128" s="94"/>
      <c r="G128" s="99" t="s">
        <v>454</v>
      </c>
      <c r="H128" s="99" t="s">
        <v>288</v>
      </c>
      <c r="I128" s="99" t="s">
        <v>486</v>
      </c>
      <c r="J128" s="100">
        <v>5.5</v>
      </c>
      <c r="K128" s="100">
        <v>5.5</v>
      </c>
    </row>
    <row r="129" spans="1:11" ht="15.75" x14ac:dyDescent="0.25">
      <c r="A129" s="267" t="s">
        <v>498</v>
      </c>
      <c r="B129" s="267"/>
      <c r="C129" s="267"/>
      <c r="D129" s="268"/>
      <c r="E129" s="101">
        <v>3</v>
      </c>
      <c r="F129" s="94"/>
      <c r="G129" s="267" t="s">
        <v>500</v>
      </c>
      <c r="H129" s="267"/>
      <c r="I129" s="267"/>
      <c r="J129" s="268"/>
      <c r="K129" s="101">
        <v>-1.5</v>
      </c>
    </row>
    <row r="130" spans="1:11" ht="15.75" x14ac:dyDescent="0.25">
      <c r="A130" s="269" t="s">
        <v>675</v>
      </c>
      <c r="B130" s="270"/>
      <c r="C130" s="270"/>
      <c r="D130" s="271"/>
      <c r="E130" s="269"/>
      <c r="F130" s="94"/>
      <c r="G130" s="269" t="s">
        <v>780</v>
      </c>
      <c r="H130" s="270"/>
      <c r="I130" s="270"/>
      <c r="J130" s="271"/>
      <c r="K130" s="269"/>
    </row>
    <row r="131" spans="1:11" ht="15.75" x14ac:dyDescent="0.25">
      <c r="A131" s="272" t="s">
        <v>1018</v>
      </c>
      <c r="B131" s="272"/>
      <c r="C131" s="272"/>
      <c r="D131" s="273"/>
      <c r="E131" s="274"/>
      <c r="F131" s="94"/>
      <c r="G131" s="272" t="s">
        <v>1019</v>
      </c>
      <c r="H131" s="272"/>
      <c r="I131" s="272"/>
      <c r="J131" s="273"/>
      <c r="K131" s="274"/>
    </row>
    <row r="133" spans="1:11" ht="15.75" x14ac:dyDescent="0.25">
      <c r="A133" s="279" t="s">
        <v>556</v>
      </c>
      <c r="B133" s="280"/>
      <c r="C133" s="280"/>
      <c r="D133" s="281"/>
      <c r="E133" s="282"/>
      <c r="F133" s="97" t="s">
        <v>364</v>
      </c>
      <c r="G133" s="283" t="s">
        <v>531</v>
      </c>
      <c r="H133" s="280"/>
      <c r="I133" s="280"/>
      <c r="J133" s="281"/>
      <c r="K133" s="282"/>
    </row>
    <row r="134" spans="1:11" ht="15.75" x14ac:dyDescent="0.25">
      <c r="A134" s="284" t="s">
        <v>447</v>
      </c>
      <c r="B134" s="285"/>
      <c r="C134" s="285"/>
      <c r="D134" s="286"/>
      <c r="E134" s="282"/>
      <c r="F134" s="98" t="s">
        <v>448</v>
      </c>
      <c r="G134" s="287" t="s">
        <v>447</v>
      </c>
      <c r="H134" s="285"/>
      <c r="I134" s="285"/>
      <c r="J134" s="286"/>
      <c r="K134" s="282"/>
    </row>
    <row r="135" spans="1:11" ht="15.75" x14ac:dyDescent="0.25">
      <c r="A135" s="94" t="s">
        <v>331</v>
      </c>
      <c r="B135" s="94" t="s">
        <v>559</v>
      </c>
      <c r="C135" s="94" t="s">
        <v>509</v>
      </c>
      <c r="D135" s="95">
        <v>6.5</v>
      </c>
      <c r="E135" s="96">
        <v>4.5</v>
      </c>
      <c r="F135" s="94"/>
      <c r="G135" s="94" t="s">
        <v>331</v>
      </c>
      <c r="H135" s="94" t="s">
        <v>540</v>
      </c>
      <c r="I135" s="94" t="s">
        <v>471</v>
      </c>
      <c r="J135" s="95">
        <v>5.5</v>
      </c>
      <c r="K135" s="96">
        <v>1.5</v>
      </c>
    </row>
    <row r="136" spans="1:11" ht="15.75" x14ac:dyDescent="0.25">
      <c r="A136" s="94" t="s">
        <v>454</v>
      </c>
      <c r="B136" s="94" t="s">
        <v>131</v>
      </c>
      <c r="C136" s="94" t="s">
        <v>478</v>
      </c>
      <c r="D136" s="95">
        <v>6</v>
      </c>
      <c r="E136" s="96">
        <v>6</v>
      </c>
      <c r="F136" s="94"/>
      <c r="G136" s="94" t="s">
        <v>454</v>
      </c>
      <c r="H136" s="94" t="s">
        <v>88</v>
      </c>
      <c r="I136" s="94" t="s">
        <v>459</v>
      </c>
      <c r="J136" s="95">
        <v>6.5</v>
      </c>
      <c r="K136" s="96">
        <v>6.5</v>
      </c>
    </row>
    <row r="137" spans="1:11" ht="15.75" x14ac:dyDescent="0.25">
      <c r="A137" s="99" t="s">
        <v>454</v>
      </c>
      <c r="B137" s="99" t="s">
        <v>130</v>
      </c>
      <c r="C137" s="99" t="s">
        <v>536</v>
      </c>
      <c r="D137" s="100" t="s">
        <v>453</v>
      </c>
      <c r="E137" s="100" t="s">
        <v>453</v>
      </c>
      <c r="F137" s="94"/>
      <c r="G137" s="94" t="s">
        <v>454</v>
      </c>
      <c r="H137" s="94" t="s">
        <v>681</v>
      </c>
      <c r="I137" s="94" t="s">
        <v>481</v>
      </c>
      <c r="J137" s="95">
        <v>5.5</v>
      </c>
      <c r="K137" s="96">
        <v>5.5</v>
      </c>
    </row>
    <row r="138" spans="1:11" ht="15.75" x14ac:dyDescent="0.25">
      <c r="A138" s="94" t="s">
        <v>454</v>
      </c>
      <c r="B138" s="94" t="s">
        <v>587</v>
      </c>
      <c r="C138" s="94" t="s">
        <v>475</v>
      </c>
      <c r="D138" s="95">
        <v>5.5</v>
      </c>
      <c r="E138" s="96">
        <v>5.5</v>
      </c>
      <c r="F138" s="94"/>
      <c r="G138" s="99" t="s">
        <v>454</v>
      </c>
      <c r="H138" s="99" t="s">
        <v>177</v>
      </c>
      <c r="I138" s="99" t="s">
        <v>465</v>
      </c>
      <c r="J138" s="100" t="s">
        <v>453</v>
      </c>
      <c r="K138" s="100" t="s">
        <v>453</v>
      </c>
    </row>
    <row r="139" spans="1:11" ht="15.75" x14ac:dyDescent="0.25">
      <c r="A139" s="94" t="s">
        <v>466</v>
      </c>
      <c r="B139" s="94" t="s">
        <v>106</v>
      </c>
      <c r="C139" s="94" t="s">
        <v>490</v>
      </c>
      <c r="D139" s="95">
        <v>5.5</v>
      </c>
      <c r="E139" s="96">
        <v>5.5</v>
      </c>
      <c r="F139" s="94"/>
      <c r="G139" s="94" t="s">
        <v>466</v>
      </c>
      <c r="H139" s="94" t="s">
        <v>57</v>
      </c>
      <c r="I139" s="94" t="s">
        <v>450</v>
      </c>
      <c r="J139" s="95">
        <v>5.5</v>
      </c>
      <c r="K139" s="96">
        <v>2.5</v>
      </c>
    </row>
    <row r="140" spans="1:11" ht="15.75" x14ac:dyDescent="0.25">
      <c r="A140" s="94" t="s">
        <v>466</v>
      </c>
      <c r="B140" s="94" t="s">
        <v>563</v>
      </c>
      <c r="C140" s="94" t="s">
        <v>481</v>
      </c>
      <c r="D140" s="95">
        <v>6</v>
      </c>
      <c r="E140" s="96">
        <v>5.5</v>
      </c>
      <c r="F140" s="94"/>
      <c r="G140" s="94" t="s">
        <v>466</v>
      </c>
      <c r="H140" s="94" t="s">
        <v>175</v>
      </c>
      <c r="I140" s="94" t="s">
        <v>456</v>
      </c>
      <c r="J140" s="95">
        <v>7</v>
      </c>
      <c r="K140" s="96">
        <v>8</v>
      </c>
    </row>
    <row r="141" spans="1:11" ht="15.75" x14ac:dyDescent="0.25">
      <c r="A141" s="94" t="s">
        <v>466</v>
      </c>
      <c r="B141" s="94" t="s">
        <v>65</v>
      </c>
      <c r="C141" s="94" t="s">
        <v>509</v>
      </c>
      <c r="D141" s="95">
        <v>6.5</v>
      </c>
      <c r="E141" s="96">
        <v>6</v>
      </c>
      <c r="F141" s="94"/>
      <c r="G141" s="94" t="s">
        <v>466</v>
      </c>
      <c r="H141" s="94" t="s">
        <v>165</v>
      </c>
      <c r="I141" s="94" t="s">
        <v>509</v>
      </c>
      <c r="J141" s="95">
        <v>6</v>
      </c>
      <c r="K141" s="96">
        <v>6</v>
      </c>
    </row>
    <row r="142" spans="1:11" ht="15.75" x14ac:dyDescent="0.25">
      <c r="A142" s="94" t="s">
        <v>466</v>
      </c>
      <c r="B142" s="94" t="s">
        <v>564</v>
      </c>
      <c r="C142" s="94" t="s">
        <v>457</v>
      </c>
      <c r="D142" s="95">
        <v>6</v>
      </c>
      <c r="E142" s="96">
        <v>6</v>
      </c>
      <c r="F142" s="94"/>
      <c r="G142" s="94" t="s">
        <v>466</v>
      </c>
      <c r="H142" s="94" t="s">
        <v>23</v>
      </c>
      <c r="I142" s="94" t="s">
        <v>461</v>
      </c>
      <c r="J142" s="95">
        <v>7</v>
      </c>
      <c r="K142" s="96">
        <v>10</v>
      </c>
    </row>
    <row r="143" spans="1:11" ht="15.75" x14ac:dyDescent="0.25">
      <c r="A143" s="94" t="s">
        <v>477</v>
      </c>
      <c r="B143" s="94" t="s">
        <v>64</v>
      </c>
      <c r="C143" s="94" t="s">
        <v>478</v>
      </c>
      <c r="D143" s="95">
        <v>6</v>
      </c>
      <c r="E143" s="96">
        <v>6</v>
      </c>
      <c r="F143" s="94"/>
      <c r="G143" s="94" t="s">
        <v>477</v>
      </c>
      <c r="H143" s="94" t="s">
        <v>112</v>
      </c>
      <c r="I143" s="94" t="s">
        <v>461</v>
      </c>
      <c r="J143" s="95">
        <v>7</v>
      </c>
      <c r="K143" s="96">
        <v>9.5</v>
      </c>
    </row>
    <row r="144" spans="1:11" ht="15.75" x14ac:dyDescent="0.25">
      <c r="A144" s="94" t="s">
        <v>477</v>
      </c>
      <c r="B144" s="94" t="s">
        <v>202</v>
      </c>
      <c r="C144" s="94" t="s">
        <v>486</v>
      </c>
      <c r="D144" s="95">
        <v>5</v>
      </c>
      <c r="E144" s="96">
        <v>5</v>
      </c>
      <c r="F144" s="94"/>
      <c r="G144" s="94" t="s">
        <v>477</v>
      </c>
      <c r="H144" s="94" t="s">
        <v>176</v>
      </c>
      <c r="I144" s="94" t="s">
        <v>481</v>
      </c>
      <c r="J144" s="95">
        <v>6</v>
      </c>
      <c r="K144" s="96">
        <v>6</v>
      </c>
    </row>
    <row r="145" spans="1:11" ht="15.75" x14ac:dyDescent="0.25">
      <c r="A145" s="94" t="s">
        <v>477</v>
      </c>
      <c r="B145" s="94" t="s">
        <v>762</v>
      </c>
      <c r="C145" s="94" t="s">
        <v>450</v>
      </c>
      <c r="D145" s="95">
        <v>6</v>
      </c>
      <c r="E145" s="96">
        <v>6</v>
      </c>
      <c r="F145" s="94"/>
      <c r="G145" s="94" t="s">
        <v>477</v>
      </c>
      <c r="H145" s="94" t="s">
        <v>111</v>
      </c>
      <c r="I145" s="94" t="s">
        <v>479</v>
      </c>
      <c r="J145" s="95">
        <v>6</v>
      </c>
      <c r="K145" s="96">
        <v>6</v>
      </c>
    </row>
    <row r="146" spans="1:11" ht="15.75" x14ac:dyDescent="0.25">
      <c r="A146" s="275" t="s">
        <v>482</v>
      </c>
      <c r="B146" s="276"/>
      <c r="C146" s="276"/>
      <c r="D146" s="277"/>
      <c r="E146" s="278"/>
      <c r="F146" s="94"/>
      <c r="G146" s="275" t="s">
        <v>482</v>
      </c>
      <c r="H146" s="276"/>
      <c r="I146" s="276"/>
      <c r="J146" s="277"/>
      <c r="K146" s="278"/>
    </row>
    <row r="147" spans="1:11" ht="15.75" x14ac:dyDescent="0.25">
      <c r="A147" s="99" t="s">
        <v>477</v>
      </c>
      <c r="B147" s="99" t="s">
        <v>194</v>
      </c>
      <c r="C147" s="99" t="s">
        <v>486</v>
      </c>
      <c r="D147" s="100">
        <v>5</v>
      </c>
      <c r="E147" s="100">
        <v>4.5</v>
      </c>
      <c r="F147" s="94"/>
      <c r="G147" s="94" t="s">
        <v>454</v>
      </c>
      <c r="H147" s="94" t="s">
        <v>819</v>
      </c>
      <c r="I147" s="94" t="s">
        <v>463</v>
      </c>
      <c r="J147" s="95">
        <v>6</v>
      </c>
      <c r="K147" s="96">
        <v>6</v>
      </c>
    </row>
    <row r="148" spans="1:11" ht="15.75" x14ac:dyDescent="0.25">
      <c r="A148" s="99" t="s">
        <v>466</v>
      </c>
      <c r="B148" s="99" t="s">
        <v>322</v>
      </c>
      <c r="C148" s="99" t="s">
        <v>481</v>
      </c>
      <c r="D148" s="100">
        <v>6</v>
      </c>
      <c r="E148" s="100">
        <v>6</v>
      </c>
      <c r="F148" s="94"/>
      <c r="G148" s="99" t="s">
        <v>454</v>
      </c>
      <c r="H148" s="99" t="s">
        <v>58</v>
      </c>
      <c r="I148" s="99" t="s">
        <v>566</v>
      </c>
      <c r="J148" s="100" t="s">
        <v>453</v>
      </c>
      <c r="K148" s="100" t="s">
        <v>453</v>
      </c>
    </row>
    <row r="149" spans="1:11" ht="15.75" x14ac:dyDescent="0.25">
      <c r="A149" s="99" t="s">
        <v>466</v>
      </c>
      <c r="B149" s="99" t="s">
        <v>571</v>
      </c>
      <c r="C149" s="99" t="s">
        <v>494</v>
      </c>
      <c r="D149" s="100">
        <v>5.5</v>
      </c>
      <c r="E149" s="100">
        <v>5</v>
      </c>
      <c r="F149" s="94"/>
      <c r="G149" s="99" t="s">
        <v>454</v>
      </c>
      <c r="H149" s="99" t="s">
        <v>916</v>
      </c>
      <c r="I149" s="99" t="s">
        <v>473</v>
      </c>
      <c r="J149" s="100">
        <v>5.5</v>
      </c>
      <c r="K149" s="100">
        <v>5</v>
      </c>
    </row>
    <row r="150" spans="1:11" ht="15.75" x14ac:dyDescent="0.25">
      <c r="A150" s="94" t="s">
        <v>454</v>
      </c>
      <c r="B150" s="94" t="s">
        <v>842</v>
      </c>
      <c r="C150" s="94" t="s">
        <v>486</v>
      </c>
      <c r="D150" s="95">
        <v>5.5</v>
      </c>
      <c r="E150" s="96">
        <v>5.5</v>
      </c>
      <c r="F150" s="94"/>
      <c r="G150" s="99" t="s">
        <v>466</v>
      </c>
      <c r="H150" s="99" t="s">
        <v>547</v>
      </c>
      <c r="I150" s="99" t="s">
        <v>459</v>
      </c>
      <c r="J150" s="100">
        <v>6.5</v>
      </c>
      <c r="K150" s="100">
        <v>6.5</v>
      </c>
    </row>
    <row r="151" spans="1:11" ht="15.75" x14ac:dyDescent="0.25">
      <c r="A151" s="99" t="s">
        <v>331</v>
      </c>
      <c r="B151" s="99" t="s">
        <v>568</v>
      </c>
      <c r="C151" s="99" t="s">
        <v>569</v>
      </c>
      <c r="D151" s="100" t="s">
        <v>453</v>
      </c>
      <c r="E151" s="100" t="s">
        <v>453</v>
      </c>
      <c r="F151" s="94"/>
      <c r="G151" s="99" t="s">
        <v>466</v>
      </c>
      <c r="H151" s="99" t="s">
        <v>917</v>
      </c>
      <c r="I151" s="99" t="s">
        <v>570</v>
      </c>
      <c r="J151" s="100" t="s">
        <v>453</v>
      </c>
      <c r="K151" s="100" t="s">
        <v>453</v>
      </c>
    </row>
    <row r="152" spans="1:11" ht="15.75" x14ac:dyDescent="0.25">
      <c r="A152" s="99" t="s">
        <v>454</v>
      </c>
      <c r="B152" s="99" t="s">
        <v>561</v>
      </c>
      <c r="C152" s="99" t="s">
        <v>461</v>
      </c>
      <c r="D152" s="100" t="s">
        <v>453</v>
      </c>
      <c r="E152" s="100" t="s">
        <v>453</v>
      </c>
      <c r="F152" s="94"/>
      <c r="G152" s="99" t="s">
        <v>477</v>
      </c>
      <c r="H152" s="99" t="s">
        <v>550</v>
      </c>
      <c r="I152" s="99" t="s">
        <v>566</v>
      </c>
      <c r="J152" s="100" t="s">
        <v>453</v>
      </c>
      <c r="K152" s="100" t="s">
        <v>453</v>
      </c>
    </row>
    <row r="153" spans="1:11" ht="15.75" x14ac:dyDescent="0.25">
      <c r="A153" s="99" t="s">
        <v>454</v>
      </c>
      <c r="B153" s="99" t="s">
        <v>881</v>
      </c>
      <c r="C153" s="99" t="s">
        <v>508</v>
      </c>
      <c r="D153" s="100">
        <v>5</v>
      </c>
      <c r="E153" s="100">
        <v>4.5</v>
      </c>
      <c r="F153" s="94"/>
      <c r="G153" s="99" t="s">
        <v>331</v>
      </c>
      <c r="H153" s="99" t="s">
        <v>535</v>
      </c>
      <c r="I153" s="99" t="s">
        <v>536</v>
      </c>
      <c r="J153" s="100" t="s">
        <v>453</v>
      </c>
      <c r="K153" s="100" t="s">
        <v>453</v>
      </c>
    </row>
    <row r="154" spans="1:11" ht="15.75" x14ac:dyDescent="0.25">
      <c r="A154" s="267" t="s">
        <v>498</v>
      </c>
      <c r="B154" s="267"/>
      <c r="C154" s="267"/>
      <c r="D154" s="268"/>
      <c r="E154" s="101">
        <v>3</v>
      </c>
      <c r="F154" s="94"/>
      <c r="G154" s="269" t="s">
        <v>705</v>
      </c>
      <c r="H154" s="270"/>
      <c r="I154" s="270"/>
      <c r="J154" s="271"/>
      <c r="K154" s="269"/>
    </row>
    <row r="155" spans="1:11" ht="15.75" x14ac:dyDescent="0.25">
      <c r="A155" s="269" t="s">
        <v>579</v>
      </c>
      <c r="B155" s="270"/>
      <c r="C155" s="270"/>
      <c r="D155" s="271"/>
      <c r="E155" s="269"/>
      <c r="F155" s="94"/>
      <c r="G155" s="272" t="s">
        <v>1020</v>
      </c>
      <c r="H155" s="272"/>
      <c r="I155" s="272"/>
      <c r="J155" s="273"/>
      <c r="K155" s="274"/>
    </row>
    <row r="156" spans="1:11" ht="15.75" x14ac:dyDescent="0.25">
      <c r="A156" s="272" t="s">
        <v>1021</v>
      </c>
      <c r="B156" s="272"/>
      <c r="C156" s="272"/>
      <c r="D156" s="273"/>
      <c r="E156" s="274"/>
      <c r="F156" s="94"/>
      <c r="G156" s="94"/>
      <c r="H156" s="94"/>
      <c r="I156" s="94"/>
      <c r="J156" s="94"/>
      <c r="K156" s="94"/>
    </row>
    <row r="158" spans="1:11" ht="15.75" x14ac:dyDescent="0.25">
      <c r="A158" s="279" t="s">
        <v>10</v>
      </c>
      <c r="B158" s="280"/>
      <c r="C158" s="280"/>
      <c r="D158" s="281"/>
      <c r="E158" s="282"/>
      <c r="F158" s="97" t="s">
        <v>368</v>
      </c>
      <c r="G158" s="283" t="s">
        <v>610</v>
      </c>
      <c r="H158" s="280"/>
      <c r="I158" s="280"/>
      <c r="J158" s="281"/>
      <c r="K158" s="282"/>
    </row>
    <row r="159" spans="1:11" ht="15.75" x14ac:dyDescent="0.25">
      <c r="A159" s="284" t="s">
        <v>745</v>
      </c>
      <c r="B159" s="285"/>
      <c r="C159" s="285"/>
      <c r="D159" s="286"/>
      <c r="E159" s="282"/>
      <c r="F159" s="98" t="s">
        <v>448</v>
      </c>
      <c r="G159" s="287" t="s">
        <v>447</v>
      </c>
      <c r="H159" s="285"/>
      <c r="I159" s="285"/>
      <c r="J159" s="286"/>
      <c r="K159" s="282"/>
    </row>
    <row r="160" spans="1:11" ht="15.75" x14ac:dyDescent="0.25">
      <c r="A160" s="94" t="s">
        <v>331</v>
      </c>
      <c r="B160" s="94" t="s">
        <v>592</v>
      </c>
      <c r="C160" s="94" t="s">
        <v>511</v>
      </c>
      <c r="D160" s="95">
        <v>6</v>
      </c>
      <c r="E160" s="96">
        <v>4</v>
      </c>
      <c r="F160" s="94"/>
      <c r="G160" s="94" t="s">
        <v>331</v>
      </c>
      <c r="H160" s="94" t="s">
        <v>612</v>
      </c>
      <c r="I160" s="94" t="s">
        <v>457</v>
      </c>
      <c r="J160" s="95">
        <v>6</v>
      </c>
      <c r="K160" s="96">
        <v>5</v>
      </c>
    </row>
    <row r="161" spans="1:11" ht="15.75" x14ac:dyDescent="0.25">
      <c r="A161" s="94" t="s">
        <v>454</v>
      </c>
      <c r="B161" s="94" t="s">
        <v>154</v>
      </c>
      <c r="C161" s="94" t="s">
        <v>481</v>
      </c>
      <c r="D161" s="95">
        <v>6.5</v>
      </c>
      <c r="E161" s="96">
        <v>9.5</v>
      </c>
      <c r="F161" s="94"/>
      <c r="G161" s="94" t="s">
        <v>454</v>
      </c>
      <c r="H161" s="94" t="s">
        <v>235</v>
      </c>
      <c r="I161" s="94" t="s">
        <v>490</v>
      </c>
      <c r="J161" s="95">
        <v>6.5</v>
      </c>
      <c r="K161" s="96">
        <v>6.5</v>
      </c>
    </row>
    <row r="162" spans="1:11" ht="15.75" x14ac:dyDescent="0.25">
      <c r="A162" s="94" t="s">
        <v>454</v>
      </c>
      <c r="B162" s="94" t="s">
        <v>155</v>
      </c>
      <c r="C162" s="94" t="s">
        <v>479</v>
      </c>
      <c r="D162" s="95">
        <v>7</v>
      </c>
      <c r="E162" s="96">
        <v>10</v>
      </c>
      <c r="F162" s="94"/>
      <c r="G162" s="94" t="s">
        <v>454</v>
      </c>
      <c r="H162" s="94" t="s">
        <v>614</v>
      </c>
      <c r="I162" s="94" t="s">
        <v>478</v>
      </c>
      <c r="J162" s="95">
        <v>6.5</v>
      </c>
      <c r="K162" s="96">
        <v>6.5</v>
      </c>
    </row>
    <row r="163" spans="1:11" ht="15.75" x14ac:dyDescent="0.25">
      <c r="A163" s="94" t="s">
        <v>454</v>
      </c>
      <c r="B163" s="94" t="s">
        <v>97</v>
      </c>
      <c r="C163" s="94" t="s">
        <v>468</v>
      </c>
      <c r="D163" s="95">
        <v>5</v>
      </c>
      <c r="E163" s="96">
        <v>5</v>
      </c>
      <c r="F163" s="94"/>
      <c r="G163" s="94" t="s">
        <v>454</v>
      </c>
      <c r="H163" s="94" t="s">
        <v>156</v>
      </c>
      <c r="I163" s="94" t="s">
        <v>450</v>
      </c>
      <c r="J163" s="95">
        <v>7</v>
      </c>
      <c r="K163" s="96">
        <v>9.5</v>
      </c>
    </row>
    <row r="164" spans="1:11" ht="15.75" x14ac:dyDescent="0.25">
      <c r="A164" s="94" t="s">
        <v>466</v>
      </c>
      <c r="B164" s="94" t="s">
        <v>840</v>
      </c>
      <c r="C164" s="94" t="s">
        <v>490</v>
      </c>
      <c r="D164" s="95">
        <v>5.5</v>
      </c>
      <c r="E164" s="96">
        <v>5.5</v>
      </c>
      <c r="F164" s="94"/>
      <c r="G164" s="99" t="s">
        <v>466</v>
      </c>
      <c r="H164" s="99" t="s">
        <v>166</v>
      </c>
      <c r="I164" s="99" t="s">
        <v>566</v>
      </c>
      <c r="J164" s="100" t="s">
        <v>453</v>
      </c>
      <c r="K164" s="100" t="s">
        <v>453</v>
      </c>
    </row>
    <row r="165" spans="1:11" ht="15.75" x14ac:dyDescent="0.25">
      <c r="A165" s="99" t="s">
        <v>466</v>
      </c>
      <c r="B165" s="99" t="s">
        <v>189</v>
      </c>
      <c r="C165" s="99" t="s">
        <v>489</v>
      </c>
      <c r="D165" s="100" t="s">
        <v>453</v>
      </c>
      <c r="E165" s="100" t="s">
        <v>453</v>
      </c>
      <c r="F165" s="94"/>
      <c r="G165" s="94" t="s">
        <v>466</v>
      </c>
      <c r="H165" s="94" t="s">
        <v>616</v>
      </c>
      <c r="I165" s="94" t="s">
        <v>490</v>
      </c>
      <c r="J165" s="95">
        <v>6</v>
      </c>
      <c r="K165" s="96">
        <v>5.5</v>
      </c>
    </row>
    <row r="166" spans="1:11" ht="15.75" x14ac:dyDescent="0.25">
      <c r="A166" s="94" t="s">
        <v>466</v>
      </c>
      <c r="B166" s="94" t="s">
        <v>195</v>
      </c>
      <c r="C166" s="94" t="s">
        <v>475</v>
      </c>
      <c r="D166" s="95">
        <v>6</v>
      </c>
      <c r="E166" s="96">
        <v>6</v>
      </c>
      <c r="F166" s="94"/>
      <c r="G166" s="94" t="s">
        <v>466</v>
      </c>
      <c r="H166" s="94" t="s">
        <v>134</v>
      </c>
      <c r="I166" s="94" t="s">
        <v>494</v>
      </c>
      <c r="J166" s="95">
        <v>6</v>
      </c>
      <c r="K166" s="96">
        <v>6</v>
      </c>
    </row>
    <row r="167" spans="1:11" ht="15.75" x14ac:dyDescent="0.25">
      <c r="A167" s="94" t="s">
        <v>466</v>
      </c>
      <c r="B167" s="94" t="s">
        <v>181</v>
      </c>
      <c r="C167" s="94" t="s">
        <v>450</v>
      </c>
      <c r="D167" s="95">
        <v>6</v>
      </c>
      <c r="E167" s="96">
        <v>6</v>
      </c>
      <c r="F167" s="94"/>
      <c r="G167" s="94" t="s">
        <v>466</v>
      </c>
      <c r="H167" s="94" t="s">
        <v>617</v>
      </c>
      <c r="I167" s="94" t="s">
        <v>456</v>
      </c>
      <c r="J167" s="95">
        <v>6.5</v>
      </c>
      <c r="K167" s="96">
        <v>6.5</v>
      </c>
    </row>
    <row r="168" spans="1:11" ht="15.75" x14ac:dyDescent="0.25">
      <c r="A168" s="94" t="s">
        <v>477</v>
      </c>
      <c r="B168" s="94" t="s">
        <v>89</v>
      </c>
      <c r="C168" s="94" t="s">
        <v>468</v>
      </c>
      <c r="D168" s="95">
        <v>5.5</v>
      </c>
      <c r="E168" s="96">
        <v>5.5</v>
      </c>
      <c r="F168" s="94"/>
      <c r="G168" s="94" t="s">
        <v>477</v>
      </c>
      <c r="H168" s="94" t="s">
        <v>618</v>
      </c>
      <c r="I168" s="94" t="s">
        <v>481</v>
      </c>
      <c r="J168" s="95">
        <v>6</v>
      </c>
      <c r="K168" s="96">
        <v>6</v>
      </c>
    </row>
    <row r="169" spans="1:11" ht="15.75" x14ac:dyDescent="0.25">
      <c r="A169" s="94" t="s">
        <v>477</v>
      </c>
      <c r="B169" s="94" t="s">
        <v>95</v>
      </c>
      <c r="C169" s="94" t="s">
        <v>450</v>
      </c>
      <c r="D169" s="95">
        <v>7</v>
      </c>
      <c r="E169" s="96">
        <v>10</v>
      </c>
      <c r="F169" s="94"/>
      <c r="G169" s="94" t="s">
        <v>477</v>
      </c>
      <c r="H169" s="94" t="s">
        <v>205</v>
      </c>
      <c r="I169" s="94" t="s">
        <v>495</v>
      </c>
      <c r="J169" s="95">
        <v>6</v>
      </c>
      <c r="K169" s="96">
        <v>6</v>
      </c>
    </row>
    <row r="170" spans="1:11" ht="15.75" x14ac:dyDescent="0.25">
      <c r="A170" s="94" t="s">
        <v>477</v>
      </c>
      <c r="B170" s="94" t="s">
        <v>90</v>
      </c>
      <c r="C170" s="94" t="s">
        <v>463</v>
      </c>
      <c r="D170" s="95">
        <v>5</v>
      </c>
      <c r="E170" s="96">
        <v>5</v>
      </c>
      <c r="F170" s="94"/>
      <c r="G170" s="94" t="s">
        <v>477</v>
      </c>
      <c r="H170" s="94" t="s">
        <v>68</v>
      </c>
      <c r="I170" s="94" t="s">
        <v>459</v>
      </c>
      <c r="J170" s="95">
        <v>6.5</v>
      </c>
      <c r="K170" s="96">
        <v>6.5</v>
      </c>
    </row>
    <row r="171" spans="1:11" ht="15.75" x14ac:dyDescent="0.25">
      <c r="A171" s="275" t="s">
        <v>482</v>
      </c>
      <c r="B171" s="276"/>
      <c r="C171" s="276"/>
      <c r="D171" s="277"/>
      <c r="E171" s="278"/>
      <c r="F171" s="94"/>
      <c r="G171" s="275" t="s">
        <v>482</v>
      </c>
      <c r="H171" s="276"/>
      <c r="I171" s="276"/>
      <c r="J171" s="277"/>
      <c r="K171" s="278"/>
    </row>
    <row r="172" spans="1:11" ht="15.75" x14ac:dyDescent="0.25">
      <c r="A172" s="99" t="s">
        <v>477</v>
      </c>
      <c r="B172" s="99" t="s">
        <v>147</v>
      </c>
      <c r="C172" s="99" t="s">
        <v>456</v>
      </c>
      <c r="D172" s="100">
        <v>6</v>
      </c>
      <c r="E172" s="100">
        <v>5.5</v>
      </c>
      <c r="F172" s="94"/>
      <c r="G172" s="99" t="s">
        <v>466</v>
      </c>
      <c r="H172" s="99" t="s">
        <v>135</v>
      </c>
      <c r="I172" s="99" t="s">
        <v>566</v>
      </c>
      <c r="J172" s="100" t="s">
        <v>453</v>
      </c>
      <c r="K172" s="100" t="s">
        <v>453</v>
      </c>
    </row>
    <row r="173" spans="1:11" ht="15.75" x14ac:dyDescent="0.25">
      <c r="A173" s="99" t="s">
        <v>477</v>
      </c>
      <c r="B173" s="99" t="s">
        <v>96</v>
      </c>
      <c r="C173" s="99" t="s">
        <v>644</v>
      </c>
      <c r="D173" s="100" t="s">
        <v>453</v>
      </c>
      <c r="E173" s="100" t="s">
        <v>453</v>
      </c>
      <c r="F173" s="94"/>
      <c r="G173" s="94" t="s">
        <v>466</v>
      </c>
      <c r="H173" s="94" t="s">
        <v>847</v>
      </c>
      <c r="I173" s="94" t="s">
        <v>486</v>
      </c>
      <c r="J173" s="95">
        <v>5.5</v>
      </c>
      <c r="K173" s="96">
        <v>5.5</v>
      </c>
    </row>
    <row r="174" spans="1:11" ht="15.75" x14ac:dyDescent="0.25">
      <c r="A174" s="94" t="s">
        <v>454</v>
      </c>
      <c r="B174" s="94" t="s">
        <v>91</v>
      </c>
      <c r="C174" s="94" t="s">
        <v>471</v>
      </c>
      <c r="D174" s="95">
        <v>5</v>
      </c>
      <c r="E174" s="96">
        <v>5</v>
      </c>
      <c r="F174" s="94"/>
      <c r="G174" s="99" t="s">
        <v>477</v>
      </c>
      <c r="H174" s="99" t="s">
        <v>769</v>
      </c>
      <c r="I174" s="99" t="s">
        <v>674</v>
      </c>
      <c r="J174" s="100" t="s">
        <v>453</v>
      </c>
      <c r="K174" s="100" t="s">
        <v>453</v>
      </c>
    </row>
    <row r="175" spans="1:11" ht="15.75" x14ac:dyDescent="0.25">
      <c r="A175" s="99" t="s">
        <v>454</v>
      </c>
      <c r="B175" s="99" t="s">
        <v>604</v>
      </c>
      <c r="C175" s="99" t="s">
        <v>481</v>
      </c>
      <c r="D175" s="100">
        <v>6.5</v>
      </c>
      <c r="E175" s="100">
        <v>6.5</v>
      </c>
      <c r="F175" s="94"/>
      <c r="G175" s="99" t="s">
        <v>466</v>
      </c>
      <c r="H175" s="99" t="s">
        <v>626</v>
      </c>
      <c r="I175" s="99" t="s">
        <v>473</v>
      </c>
      <c r="J175" s="100">
        <v>6</v>
      </c>
      <c r="K175" s="100">
        <v>6</v>
      </c>
    </row>
    <row r="176" spans="1:11" ht="15.75" x14ac:dyDescent="0.25">
      <c r="A176" s="99" t="s">
        <v>454</v>
      </c>
      <c r="B176" s="99" t="s">
        <v>317</v>
      </c>
      <c r="C176" s="99" t="s">
        <v>479</v>
      </c>
      <c r="D176" s="100">
        <v>6</v>
      </c>
      <c r="E176" s="100">
        <v>6</v>
      </c>
      <c r="F176" s="94"/>
      <c r="G176" s="99" t="s">
        <v>331</v>
      </c>
      <c r="H176" s="99" t="s">
        <v>630</v>
      </c>
      <c r="I176" s="99" t="s">
        <v>602</v>
      </c>
      <c r="J176" s="100" t="s">
        <v>453</v>
      </c>
      <c r="K176" s="100" t="s">
        <v>453</v>
      </c>
    </row>
    <row r="177" spans="1:11" ht="15.75" x14ac:dyDescent="0.25">
      <c r="A177" s="99" t="s">
        <v>466</v>
      </c>
      <c r="B177" s="99" t="s">
        <v>599</v>
      </c>
      <c r="C177" s="99" t="s">
        <v>486</v>
      </c>
      <c r="D177" s="100">
        <v>6</v>
      </c>
      <c r="E177" s="100">
        <v>6</v>
      </c>
      <c r="F177" s="94"/>
      <c r="G177" s="99" t="s">
        <v>477</v>
      </c>
      <c r="H177" s="99" t="s">
        <v>885</v>
      </c>
      <c r="I177" s="99" t="s">
        <v>468</v>
      </c>
      <c r="J177" s="100" t="s">
        <v>453</v>
      </c>
      <c r="K177" s="100" t="s">
        <v>453</v>
      </c>
    </row>
    <row r="178" spans="1:11" ht="15.75" x14ac:dyDescent="0.25">
      <c r="A178" s="99" t="s">
        <v>331</v>
      </c>
      <c r="B178" s="99" t="s">
        <v>586</v>
      </c>
      <c r="C178" s="99" t="s">
        <v>473</v>
      </c>
      <c r="D178" s="100">
        <v>7.5</v>
      </c>
      <c r="E178" s="100">
        <v>8.5</v>
      </c>
      <c r="F178" s="94"/>
      <c r="G178" s="269" t="s">
        <v>654</v>
      </c>
      <c r="H178" s="270"/>
      <c r="I178" s="270"/>
      <c r="J178" s="271"/>
      <c r="K178" s="269"/>
    </row>
    <row r="179" spans="1:11" ht="15.75" x14ac:dyDescent="0.25">
      <c r="A179" s="267" t="s">
        <v>498</v>
      </c>
      <c r="B179" s="267"/>
      <c r="C179" s="267"/>
      <c r="D179" s="268"/>
      <c r="E179" s="101">
        <v>3</v>
      </c>
      <c r="F179" s="94"/>
      <c r="G179" s="272" t="s">
        <v>1022</v>
      </c>
      <c r="H179" s="272"/>
      <c r="I179" s="272"/>
      <c r="J179" s="273"/>
      <c r="K179" s="274"/>
    </row>
    <row r="180" spans="1:11" ht="15.75" x14ac:dyDescent="0.25">
      <c r="A180" s="267" t="s">
        <v>500</v>
      </c>
      <c r="B180" s="267"/>
      <c r="C180" s="267"/>
      <c r="D180" s="268"/>
      <c r="E180" s="101">
        <v>-1.5</v>
      </c>
      <c r="F180" s="94"/>
      <c r="G180" s="94"/>
      <c r="H180" s="94"/>
      <c r="I180" s="94"/>
      <c r="J180" s="94"/>
      <c r="K180" s="94"/>
    </row>
    <row r="181" spans="1:11" ht="15.75" x14ac:dyDescent="0.25">
      <c r="A181" s="269" t="s">
        <v>749</v>
      </c>
      <c r="B181" s="270"/>
      <c r="C181" s="270"/>
      <c r="D181" s="271"/>
      <c r="E181" s="269"/>
      <c r="F181" s="94"/>
      <c r="G181" s="94"/>
      <c r="H181" s="94"/>
      <c r="I181" s="94"/>
      <c r="J181" s="94"/>
      <c r="K181" s="94"/>
    </row>
    <row r="182" spans="1:11" ht="15.75" x14ac:dyDescent="0.25">
      <c r="A182" s="272" t="s">
        <v>1023</v>
      </c>
      <c r="B182" s="272"/>
      <c r="C182" s="272"/>
      <c r="D182" s="273"/>
      <c r="E182" s="274"/>
      <c r="F182" s="94"/>
      <c r="G182" s="94"/>
      <c r="H182" s="94"/>
      <c r="I182" s="94"/>
      <c r="J182" s="94"/>
      <c r="K182" s="94"/>
    </row>
    <row r="184" spans="1:11" ht="15.75" x14ac:dyDescent="0.25">
      <c r="A184" s="279" t="s">
        <v>635</v>
      </c>
      <c r="B184" s="280"/>
      <c r="C184" s="280"/>
      <c r="D184" s="281"/>
      <c r="E184" s="282"/>
      <c r="F184" s="97" t="s">
        <v>369</v>
      </c>
      <c r="G184" s="283" t="s">
        <v>555</v>
      </c>
      <c r="H184" s="280"/>
      <c r="I184" s="280"/>
      <c r="J184" s="281"/>
      <c r="K184" s="282"/>
    </row>
    <row r="185" spans="1:11" ht="15.75" x14ac:dyDescent="0.25">
      <c r="A185" s="284" t="s">
        <v>447</v>
      </c>
      <c r="B185" s="285"/>
      <c r="C185" s="285"/>
      <c r="D185" s="286"/>
      <c r="E185" s="282"/>
      <c r="F185" s="98" t="s">
        <v>448</v>
      </c>
      <c r="G185" s="287" t="s">
        <v>1024</v>
      </c>
      <c r="H185" s="285"/>
      <c r="I185" s="285"/>
      <c r="J185" s="286"/>
      <c r="K185" s="282"/>
    </row>
    <row r="186" spans="1:11" ht="15.75" x14ac:dyDescent="0.25">
      <c r="A186" s="94" t="s">
        <v>331</v>
      </c>
      <c r="B186" s="94" t="s">
        <v>637</v>
      </c>
      <c r="C186" s="94" t="s">
        <v>456</v>
      </c>
      <c r="D186" s="95">
        <v>5.5</v>
      </c>
      <c r="E186" s="96">
        <v>4.5</v>
      </c>
      <c r="F186" s="94"/>
      <c r="G186" s="94" t="s">
        <v>331</v>
      </c>
      <c r="H186" s="94" t="s">
        <v>558</v>
      </c>
      <c r="I186" s="94" t="s">
        <v>490</v>
      </c>
      <c r="J186" s="95">
        <v>6</v>
      </c>
      <c r="K186" s="96">
        <v>7</v>
      </c>
    </row>
    <row r="187" spans="1:11" ht="15.75" x14ac:dyDescent="0.25">
      <c r="A187" s="99" t="s">
        <v>454</v>
      </c>
      <c r="B187" s="99" t="s">
        <v>187</v>
      </c>
      <c r="C187" s="99" t="s">
        <v>566</v>
      </c>
      <c r="D187" s="100" t="s">
        <v>453</v>
      </c>
      <c r="E187" s="100" t="s">
        <v>453</v>
      </c>
      <c r="F187" s="94"/>
      <c r="G187" s="94" t="s">
        <v>454</v>
      </c>
      <c r="H187" s="94" t="s">
        <v>146</v>
      </c>
      <c r="I187" s="94" t="s">
        <v>463</v>
      </c>
      <c r="J187" s="95">
        <v>6</v>
      </c>
      <c r="K187" s="96">
        <v>6</v>
      </c>
    </row>
    <row r="188" spans="1:11" ht="15.75" x14ac:dyDescent="0.25">
      <c r="A188" s="94" t="s">
        <v>454</v>
      </c>
      <c r="B188" s="94" t="s">
        <v>143</v>
      </c>
      <c r="C188" s="94" t="s">
        <v>468</v>
      </c>
      <c r="D188" s="95">
        <v>5</v>
      </c>
      <c r="E188" s="96">
        <v>5</v>
      </c>
      <c r="F188" s="94"/>
      <c r="G188" s="94" t="s">
        <v>454</v>
      </c>
      <c r="H188" s="94" t="s">
        <v>898</v>
      </c>
      <c r="I188" s="94" t="s">
        <v>511</v>
      </c>
      <c r="J188" s="95">
        <v>6.5</v>
      </c>
      <c r="K188" s="96">
        <v>6.5</v>
      </c>
    </row>
    <row r="189" spans="1:11" ht="15.75" x14ac:dyDescent="0.25">
      <c r="A189" s="94" t="s">
        <v>454</v>
      </c>
      <c r="B189" s="94" t="s">
        <v>719</v>
      </c>
      <c r="C189" s="94" t="s">
        <v>456</v>
      </c>
      <c r="D189" s="95">
        <v>7</v>
      </c>
      <c r="E189" s="96">
        <v>8</v>
      </c>
      <c r="F189" s="94"/>
      <c r="G189" s="94" t="s">
        <v>454</v>
      </c>
      <c r="H189" s="94" t="s">
        <v>61</v>
      </c>
      <c r="I189" s="94" t="s">
        <v>450</v>
      </c>
      <c r="J189" s="95">
        <v>7</v>
      </c>
      <c r="K189" s="96">
        <v>7</v>
      </c>
    </row>
    <row r="190" spans="1:11" ht="15.75" x14ac:dyDescent="0.25">
      <c r="A190" s="94" t="s">
        <v>466</v>
      </c>
      <c r="B190" s="94" t="s">
        <v>72</v>
      </c>
      <c r="C190" s="94" t="s">
        <v>468</v>
      </c>
      <c r="D190" s="95">
        <v>6.5</v>
      </c>
      <c r="E190" s="96">
        <v>7.5</v>
      </c>
      <c r="F190" s="94"/>
      <c r="G190" s="99" t="s">
        <v>454</v>
      </c>
      <c r="H190" s="99" t="s">
        <v>105</v>
      </c>
      <c r="I190" s="99" t="s">
        <v>496</v>
      </c>
      <c r="J190" s="100" t="s">
        <v>453</v>
      </c>
      <c r="K190" s="100" t="s">
        <v>453</v>
      </c>
    </row>
    <row r="191" spans="1:11" ht="15.75" x14ac:dyDescent="0.25">
      <c r="A191" s="94" t="s">
        <v>466</v>
      </c>
      <c r="B191" s="94" t="s">
        <v>136</v>
      </c>
      <c r="C191" s="94" t="s">
        <v>475</v>
      </c>
      <c r="D191" s="95">
        <v>6</v>
      </c>
      <c r="E191" s="96">
        <v>6</v>
      </c>
      <c r="F191" s="94"/>
      <c r="G191" s="94" t="s">
        <v>466</v>
      </c>
      <c r="H191" s="94" t="s">
        <v>242</v>
      </c>
      <c r="I191" s="94" t="s">
        <v>511</v>
      </c>
      <c r="J191" s="95">
        <v>6</v>
      </c>
      <c r="K191" s="96">
        <v>6</v>
      </c>
    </row>
    <row r="192" spans="1:11" ht="15.75" x14ac:dyDescent="0.25">
      <c r="A192" s="94" t="s">
        <v>466</v>
      </c>
      <c r="B192" s="94" t="s">
        <v>252</v>
      </c>
      <c r="C192" s="94" t="s">
        <v>457</v>
      </c>
      <c r="D192" s="95">
        <v>5.5</v>
      </c>
      <c r="E192" s="96">
        <v>5</v>
      </c>
      <c r="F192" s="94"/>
      <c r="G192" s="94" t="s">
        <v>466</v>
      </c>
      <c r="H192" s="94" t="s">
        <v>104</v>
      </c>
      <c r="I192" s="94" t="s">
        <v>459</v>
      </c>
      <c r="J192" s="95">
        <v>6</v>
      </c>
      <c r="K192" s="96">
        <v>6</v>
      </c>
    </row>
    <row r="193" spans="1:11" ht="15.75" x14ac:dyDescent="0.25">
      <c r="A193" s="94" t="s">
        <v>466</v>
      </c>
      <c r="B193" s="94" t="s">
        <v>109</v>
      </c>
      <c r="C193" s="94" t="s">
        <v>509</v>
      </c>
      <c r="D193" s="95">
        <v>5.5</v>
      </c>
      <c r="E193" s="96">
        <v>5.5</v>
      </c>
      <c r="F193" s="94"/>
      <c r="G193" s="94" t="s">
        <v>466</v>
      </c>
      <c r="H193" s="94" t="s">
        <v>60</v>
      </c>
      <c r="I193" s="94" t="s">
        <v>486</v>
      </c>
      <c r="J193" s="95">
        <v>5.5</v>
      </c>
      <c r="K193" s="96">
        <v>5</v>
      </c>
    </row>
    <row r="194" spans="1:11" ht="15.75" x14ac:dyDescent="0.25">
      <c r="A194" s="94" t="s">
        <v>477</v>
      </c>
      <c r="B194" s="94" t="s">
        <v>295</v>
      </c>
      <c r="C194" s="94" t="s">
        <v>457</v>
      </c>
      <c r="D194" s="95">
        <v>5.5</v>
      </c>
      <c r="E194" s="96">
        <v>5.5</v>
      </c>
      <c r="F194" s="94"/>
      <c r="G194" s="94" t="s">
        <v>477</v>
      </c>
      <c r="H194" s="94" t="s">
        <v>766</v>
      </c>
      <c r="I194" s="94" t="s">
        <v>475</v>
      </c>
      <c r="J194" s="95">
        <v>5.5</v>
      </c>
      <c r="K194" s="96">
        <v>5.5</v>
      </c>
    </row>
    <row r="195" spans="1:11" ht="15.75" x14ac:dyDescent="0.25">
      <c r="A195" s="94" t="s">
        <v>477</v>
      </c>
      <c r="B195" s="94" t="s">
        <v>71</v>
      </c>
      <c r="C195" s="94" t="s">
        <v>457</v>
      </c>
      <c r="D195" s="95">
        <v>5</v>
      </c>
      <c r="E195" s="96">
        <v>5</v>
      </c>
      <c r="F195" s="94"/>
      <c r="G195" s="94" t="s">
        <v>477</v>
      </c>
      <c r="H195" s="94" t="s">
        <v>92</v>
      </c>
      <c r="I195" s="94" t="s">
        <v>508</v>
      </c>
      <c r="J195" s="95">
        <v>5.5</v>
      </c>
      <c r="K195" s="96">
        <v>5</v>
      </c>
    </row>
    <row r="196" spans="1:11" ht="15.75" x14ac:dyDescent="0.25">
      <c r="A196" s="94" t="s">
        <v>477</v>
      </c>
      <c r="B196" s="94" t="s">
        <v>157</v>
      </c>
      <c r="C196" s="94" t="s">
        <v>479</v>
      </c>
      <c r="D196" s="95">
        <v>7</v>
      </c>
      <c r="E196" s="96">
        <v>10</v>
      </c>
      <c r="F196" s="94"/>
      <c r="G196" s="99" t="s">
        <v>477</v>
      </c>
      <c r="H196" s="99" t="s">
        <v>818</v>
      </c>
      <c r="I196" s="99" t="s">
        <v>674</v>
      </c>
      <c r="J196" s="100" t="s">
        <v>453</v>
      </c>
      <c r="K196" s="100" t="s">
        <v>453</v>
      </c>
    </row>
    <row r="197" spans="1:11" ht="15.75" x14ac:dyDescent="0.25">
      <c r="A197" s="275" t="s">
        <v>482</v>
      </c>
      <c r="B197" s="276"/>
      <c r="C197" s="276"/>
      <c r="D197" s="277"/>
      <c r="E197" s="278"/>
      <c r="F197" s="94"/>
      <c r="G197" s="275" t="s">
        <v>482</v>
      </c>
      <c r="H197" s="276"/>
      <c r="I197" s="276"/>
      <c r="J197" s="277"/>
      <c r="K197" s="278"/>
    </row>
    <row r="198" spans="1:11" ht="15.75" x14ac:dyDescent="0.25">
      <c r="A198" s="99" t="s">
        <v>331</v>
      </c>
      <c r="B198" s="99" t="s">
        <v>927</v>
      </c>
      <c r="C198" s="99" t="s">
        <v>644</v>
      </c>
      <c r="D198" s="100" t="s">
        <v>453</v>
      </c>
      <c r="E198" s="100" t="s">
        <v>453</v>
      </c>
      <c r="F198" s="94"/>
      <c r="G198" s="99" t="s">
        <v>466</v>
      </c>
      <c r="H198" s="99" t="s">
        <v>203</v>
      </c>
      <c r="I198" s="99" t="s">
        <v>496</v>
      </c>
      <c r="J198" s="100" t="s">
        <v>453</v>
      </c>
      <c r="K198" s="100" t="s">
        <v>453</v>
      </c>
    </row>
    <row r="199" spans="1:11" ht="15.75" x14ac:dyDescent="0.25">
      <c r="A199" s="99" t="s">
        <v>477</v>
      </c>
      <c r="B199" s="99" t="s">
        <v>717</v>
      </c>
      <c r="C199" s="99" t="s">
        <v>457</v>
      </c>
      <c r="D199" s="100" t="s">
        <v>453</v>
      </c>
      <c r="E199" s="100" t="s">
        <v>453</v>
      </c>
      <c r="F199" s="94"/>
      <c r="G199" s="99" t="s">
        <v>454</v>
      </c>
      <c r="H199" s="99" t="s">
        <v>671</v>
      </c>
      <c r="I199" s="99" t="s">
        <v>519</v>
      </c>
      <c r="J199" s="100" t="s">
        <v>453</v>
      </c>
      <c r="K199" s="100" t="s">
        <v>453</v>
      </c>
    </row>
    <row r="200" spans="1:11" ht="15.75" x14ac:dyDescent="0.25">
      <c r="A200" s="99" t="s">
        <v>466</v>
      </c>
      <c r="B200" s="99" t="s">
        <v>647</v>
      </c>
      <c r="C200" s="99" t="s">
        <v>461</v>
      </c>
      <c r="D200" s="100">
        <v>6.5</v>
      </c>
      <c r="E200" s="100">
        <v>6</v>
      </c>
      <c r="F200" s="94"/>
      <c r="G200" s="99" t="s">
        <v>454</v>
      </c>
      <c r="H200" s="99" t="s">
        <v>179</v>
      </c>
      <c r="I200" s="99" t="s">
        <v>644</v>
      </c>
      <c r="J200" s="100" t="s">
        <v>453</v>
      </c>
      <c r="K200" s="100" t="s">
        <v>453</v>
      </c>
    </row>
    <row r="201" spans="1:11" ht="15.75" x14ac:dyDescent="0.25">
      <c r="A201" s="99" t="s">
        <v>454</v>
      </c>
      <c r="B201" s="99" t="s">
        <v>653</v>
      </c>
      <c r="C201" s="99" t="s">
        <v>567</v>
      </c>
      <c r="D201" s="100" t="s">
        <v>453</v>
      </c>
      <c r="E201" s="100" t="s">
        <v>453</v>
      </c>
      <c r="F201" s="94"/>
      <c r="G201" s="94" t="s">
        <v>454</v>
      </c>
      <c r="H201" s="94" t="s">
        <v>560</v>
      </c>
      <c r="I201" s="94" t="s">
        <v>495</v>
      </c>
      <c r="J201" s="95">
        <v>6</v>
      </c>
      <c r="K201" s="96">
        <v>5.5</v>
      </c>
    </row>
    <row r="202" spans="1:11" ht="15.75" x14ac:dyDescent="0.25">
      <c r="A202" s="94" t="s">
        <v>454</v>
      </c>
      <c r="B202" s="94" t="s">
        <v>158</v>
      </c>
      <c r="C202" s="94" t="s">
        <v>461</v>
      </c>
      <c r="D202" s="95">
        <v>7</v>
      </c>
      <c r="E202" s="96">
        <v>10</v>
      </c>
      <c r="F202" s="94"/>
      <c r="G202" s="94" t="s">
        <v>466</v>
      </c>
      <c r="H202" s="94" t="s">
        <v>306</v>
      </c>
      <c r="I202" s="94" t="s">
        <v>473</v>
      </c>
      <c r="J202" s="95">
        <v>5.5</v>
      </c>
      <c r="K202" s="96">
        <v>5.5</v>
      </c>
    </row>
    <row r="203" spans="1:11" ht="15.75" x14ac:dyDescent="0.25">
      <c r="A203" s="99" t="s">
        <v>454</v>
      </c>
      <c r="B203" s="99" t="s">
        <v>236</v>
      </c>
      <c r="C203" s="99" t="s">
        <v>456</v>
      </c>
      <c r="D203" s="100">
        <v>6.5</v>
      </c>
      <c r="E203" s="100">
        <v>6.5</v>
      </c>
      <c r="F203" s="94"/>
      <c r="G203" s="99" t="s">
        <v>454</v>
      </c>
      <c r="H203" s="99" t="s">
        <v>575</v>
      </c>
      <c r="I203" s="99" t="s">
        <v>509</v>
      </c>
      <c r="J203" s="100">
        <v>5.5</v>
      </c>
      <c r="K203" s="100">
        <v>5</v>
      </c>
    </row>
    <row r="204" spans="1:11" ht="15.75" x14ac:dyDescent="0.25">
      <c r="A204" s="99" t="s">
        <v>466</v>
      </c>
      <c r="B204" s="99" t="s">
        <v>1025</v>
      </c>
      <c r="C204" s="99" t="s">
        <v>459</v>
      </c>
      <c r="D204" s="100" t="s">
        <v>453</v>
      </c>
      <c r="E204" s="100" t="s">
        <v>453</v>
      </c>
      <c r="F204" s="94"/>
      <c r="G204" s="99" t="s">
        <v>331</v>
      </c>
      <c r="H204" s="99" t="s">
        <v>577</v>
      </c>
      <c r="I204" s="99" t="s">
        <v>578</v>
      </c>
      <c r="J204" s="100" t="s">
        <v>453</v>
      </c>
      <c r="K204" s="100" t="s">
        <v>453</v>
      </c>
    </row>
    <row r="205" spans="1:11" ht="15.75" x14ac:dyDescent="0.25">
      <c r="A205" s="267" t="s">
        <v>498</v>
      </c>
      <c r="B205" s="267"/>
      <c r="C205" s="267"/>
      <c r="D205" s="268"/>
      <c r="E205" s="101">
        <v>3</v>
      </c>
      <c r="F205" s="94"/>
      <c r="G205" s="269" t="s">
        <v>780</v>
      </c>
      <c r="H205" s="270"/>
      <c r="I205" s="270"/>
      <c r="J205" s="271"/>
      <c r="K205" s="269"/>
    </row>
    <row r="206" spans="1:11" ht="15.75" x14ac:dyDescent="0.25">
      <c r="A206" s="267" t="s">
        <v>500</v>
      </c>
      <c r="B206" s="267"/>
      <c r="C206" s="267"/>
      <c r="D206" s="268"/>
      <c r="E206" s="101">
        <v>1.5</v>
      </c>
      <c r="F206" s="94"/>
      <c r="G206" s="272" t="s">
        <v>1026</v>
      </c>
      <c r="H206" s="272"/>
      <c r="I206" s="272"/>
      <c r="J206" s="273"/>
      <c r="K206" s="274"/>
    </row>
    <row r="207" spans="1:11" ht="15.75" x14ac:dyDescent="0.25">
      <c r="A207" s="269" t="s">
        <v>865</v>
      </c>
      <c r="B207" s="270"/>
      <c r="C207" s="270"/>
      <c r="D207" s="271"/>
      <c r="E207" s="269"/>
      <c r="F207" s="94"/>
      <c r="G207" s="94"/>
      <c r="H207" s="94"/>
      <c r="I207" s="94"/>
      <c r="J207" s="94"/>
      <c r="K207" s="94"/>
    </row>
    <row r="208" spans="1:11" ht="15.75" x14ac:dyDescent="0.25">
      <c r="A208" s="272" t="s">
        <v>1027</v>
      </c>
      <c r="B208" s="272"/>
      <c r="C208" s="272"/>
      <c r="D208" s="273"/>
      <c r="E208" s="274"/>
      <c r="F208" s="94"/>
      <c r="G208" s="94"/>
      <c r="H208" s="94"/>
      <c r="I208" s="94"/>
      <c r="J208" s="94"/>
      <c r="K208" s="94"/>
    </row>
  </sheetData>
  <mergeCells count="100">
    <mergeCell ref="A1:K1"/>
    <mergeCell ref="A2:K2"/>
    <mergeCell ref="A4:E4"/>
    <mergeCell ref="G4:K4"/>
    <mergeCell ref="A5:E5"/>
    <mergeCell ref="G5:K5"/>
    <mergeCell ref="G17:K17"/>
    <mergeCell ref="G25:J25"/>
    <mergeCell ref="G26:K26"/>
    <mergeCell ref="G27:K27"/>
    <mergeCell ref="A30:E30"/>
    <mergeCell ref="G30:K30"/>
    <mergeCell ref="A17:E17"/>
    <mergeCell ref="A25:D25"/>
    <mergeCell ref="A26:D26"/>
    <mergeCell ref="A27:E27"/>
    <mergeCell ref="A28:E28"/>
    <mergeCell ref="A31:E31"/>
    <mergeCell ref="G31:K31"/>
    <mergeCell ref="A43:E43"/>
    <mergeCell ref="A51:D51"/>
    <mergeCell ref="A52:D52"/>
    <mergeCell ref="A53:E53"/>
    <mergeCell ref="A54:E54"/>
    <mergeCell ref="G43:K43"/>
    <mergeCell ref="G51:K51"/>
    <mergeCell ref="G52:K52"/>
    <mergeCell ref="A56:E56"/>
    <mergeCell ref="G56:K56"/>
    <mergeCell ref="A57:E57"/>
    <mergeCell ref="G57:K57"/>
    <mergeCell ref="A69:E69"/>
    <mergeCell ref="A77:D77"/>
    <mergeCell ref="A78:D78"/>
    <mergeCell ref="A79:E79"/>
    <mergeCell ref="A80:E80"/>
    <mergeCell ref="G69:K69"/>
    <mergeCell ref="G77:J77"/>
    <mergeCell ref="G78:K78"/>
    <mergeCell ref="G79:K79"/>
    <mergeCell ref="A82:E82"/>
    <mergeCell ref="G82:K82"/>
    <mergeCell ref="A83:E83"/>
    <mergeCell ref="G83:K83"/>
    <mergeCell ref="A95:E95"/>
    <mergeCell ref="A103:D103"/>
    <mergeCell ref="A104:D104"/>
    <mergeCell ref="A105:E105"/>
    <mergeCell ref="A106:E106"/>
    <mergeCell ref="G95:K95"/>
    <mergeCell ref="G103:J103"/>
    <mergeCell ref="G104:K104"/>
    <mergeCell ref="G105:K105"/>
    <mergeCell ref="A108:E108"/>
    <mergeCell ref="G108:K108"/>
    <mergeCell ref="A109:E109"/>
    <mergeCell ref="G109:K109"/>
    <mergeCell ref="A121:E121"/>
    <mergeCell ref="A129:D129"/>
    <mergeCell ref="A130:E130"/>
    <mergeCell ref="A131:E131"/>
    <mergeCell ref="G121:K121"/>
    <mergeCell ref="G129:J129"/>
    <mergeCell ref="G130:K130"/>
    <mergeCell ref="G131:K131"/>
    <mergeCell ref="A133:E133"/>
    <mergeCell ref="G133:K133"/>
    <mergeCell ref="A134:E134"/>
    <mergeCell ref="G134:K134"/>
    <mergeCell ref="A146:E146"/>
    <mergeCell ref="A154:D154"/>
    <mergeCell ref="A155:E155"/>
    <mergeCell ref="A156:E156"/>
    <mergeCell ref="G146:K146"/>
    <mergeCell ref="G154:K154"/>
    <mergeCell ref="G155:K155"/>
    <mergeCell ref="A158:E158"/>
    <mergeCell ref="G158:K158"/>
    <mergeCell ref="A159:E159"/>
    <mergeCell ref="G159:K159"/>
    <mergeCell ref="A171:E171"/>
    <mergeCell ref="A179:D179"/>
    <mergeCell ref="A180:D180"/>
    <mergeCell ref="A181:E181"/>
    <mergeCell ref="A182:E182"/>
    <mergeCell ref="G171:K171"/>
    <mergeCell ref="G178:K178"/>
    <mergeCell ref="G179:K179"/>
    <mergeCell ref="A184:E184"/>
    <mergeCell ref="G184:K184"/>
    <mergeCell ref="A185:E185"/>
    <mergeCell ref="G185:K185"/>
    <mergeCell ref="A197:E197"/>
    <mergeCell ref="A205:D205"/>
    <mergeCell ref="A206:D206"/>
    <mergeCell ref="A207:E207"/>
    <mergeCell ref="A208:E208"/>
    <mergeCell ref="G197:K197"/>
    <mergeCell ref="G205:K205"/>
    <mergeCell ref="G206:K206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5CF43-1CB0-41E7-AF57-A0E755AF456C}">
  <dimension ref="A1:K209"/>
  <sheetViews>
    <sheetView workbookViewId="0">
      <selection activeCell="H20" sqref="H20"/>
    </sheetView>
  </sheetViews>
  <sheetFormatPr defaultRowHeight="15" x14ac:dyDescent="0.2"/>
  <sheetData>
    <row r="1" spans="1:11" ht="15.75" x14ac:dyDescent="0.25">
      <c r="A1" s="288" t="s">
        <v>1028</v>
      </c>
      <c r="B1" s="280"/>
      <c r="C1" s="280"/>
      <c r="D1" s="281"/>
      <c r="E1" s="282"/>
      <c r="F1" s="280"/>
      <c r="G1" s="280"/>
      <c r="H1" s="280"/>
      <c r="I1" s="280"/>
      <c r="J1" s="281"/>
      <c r="K1" s="282"/>
    </row>
    <row r="2" spans="1:11" ht="15.75" x14ac:dyDescent="0.25">
      <c r="A2" s="289" t="s">
        <v>445</v>
      </c>
      <c r="B2" s="285"/>
      <c r="C2" s="285"/>
      <c r="D2" s="286"/>
      <c r="E2" s="282"/>
      <c r="F2" s="285"/>
      <c r="G2" s="285"/>
      <c r="H2" s="285"/>
      <c r="I2" s="285"/>
      <c r="J2" s="286"/>
      <c r="K2" s="282"/>
    </row>
    <row r="4" spans="1:11" ht="15.75" x14ac:dyDescent="0.25">
      <c r="A4" s="279" t="s">
        <v>634</v>
      </c>
      <c r="B4" s="280"/>
      <c r="C4" s="280"/>
      <c r="D4" s="281"/>
      <c r="E4" s="282"/>
      <c r="F4" s="105" t="s">
        <v>378</v>
      </c>
      <c r="G4" s="283" t="s">
        <v>609</v>
      </c>
      <c r="H4" s="280"/>
      <c r="I4" s="280"/>
      <c r="J4" s="281"/>
      <c r="K4" s="282"/>
    </row>
    <row r="5" spans="1:11" ht="15.75" x14ac:dyDescent="0.25">
      <c r="A5" s="284" t="s">
        <v>447</v>
      </c>
      <c r="B5" s="285"/>
      <c r="C5" s="285"/>
      <c r="D5" s="286"/>
      <c r="E5" s="282"/>
      <c r="F5" s="106" t="s">
        <v>448</v>
      </c>
      <c r="G5" s="287" t="s">
        <v>557</v>
      </c>
      <c r="H5" s="285"/>
      <c r="I5" s="285"/>
      <c r="J5" s="286"/>
      <c r="K5" s="282"/>
    </row>
    <row r="6" spans="1:11" ht="15.75" x14ac:dyDescent="0.25">
      <c r="A6" s="102" t="s">
        <v>331</v>
      </c>
      <c r="B6" s="102" t="s">
        <v>642</v>
      </c>
      <c r="C6" s="102" t="s">
        <v>495</v>
      </c>
      <c r="D6" s="103">
        <v>6.5</v>
      </c>
      <c r="E6" s="104">
        <v>4.5</v>
      </c>
      <c r="F6" s="102"/>
      <c r="G6" s="102" t="s">
        <v>331</v>
      </c>
      <c r="H6" s="102" t="s">
        <v>709</v>
      </c>
      <c r="I6" s="102" t="s">
        <v>478</v>
      </c>
      <c r="J6" s="103">
        <v>6</v>
      </c>
      <c r="K6" s="104">
        <v>4.5</v>
      </c>
    </row>
    <row r="7" spans="1:11" ht="15.75" x14ac:dyDescent="0.25">
      <c r="A7" s="102" t="s">
        <v>454</v>
      </c>
      <c r="B7" s="102" t="s">
        <v>638</v>
      </c>
      <c r="C7" s="102" t="s">
        <v>479</v>
      </c>
      <c r="D7" s="103">
        <v>6</v>
      </c>
      <c r="E7" s="104">
        <v>6</v>
      </c>
      <c r="F7" s="102"/>
      <c r="G7" s="102" t="s">
        <v>454</v>
      </c>
      <c r="H7" s="102" t="s">
        <v>627</v>
      </c>
      <c r="I7" s="102" t="s">
        <v>471</v>
      </c>
      <c r="J7" s="103">
        <v>5</v>
      </c>
      <c r="K7" s="104">
        <v>5</v>
      </c>
    </row>
    <row r="8" spans="1:11" ht="15.75" x14ac:dyDescent="0.25">
      <c r="A8" s="102" t="s">
        <v>454</v>
      </c>
      <c r="B8" s="102" t="s">
        <v>639</v>
      </c>
      <c r="C8" s="102" t="s">
        <v>508</v>
      </c>
      <c r="D8" s="103">
        <v>6.5</v>
      </c>
      <c r="E8" s="104">
        <v>6</v>
      </c>
      <c r="F8" s="102"/>
      <c r="G8" s="102" t="s">
        <v>454</v>
      </c>
      <c r="H8" s="102" t="s">
        <v>810</v>
      </c>
      <c r="I8" s="102" t="s">
        <v>478</v>
      </c>
      <c r="J8" s="103">
        <v>6</v>
      </c>
      <c r="K8" s="104">
        <v>6</v>
      </c>
    </row>
    <row r="9" spans="1:11" ht="15.75" x14ac:dyDescent="0.25">
      <c r="A9" s="102" t="s">
        <v>454</v>
      </c>
      <c r="B9" s="102" t="s">
        <v>845</v>
      </c>
      <c r="C9" s="102" t="s">
        <v>457</v>
      </c>
      <c r="D9" s="103">
        <v>5.5</v>
      </c>
      <c r="E9" s="104">
        <v>5.5</v>
      </c>
      <c r="F9" s="102"/>
      <c r="G9" s="102" t="s">
        <v>454</v>
      </c>
      <c r="H9" s="102" t="s">
        <v>629</v>
      </c>
      <c r="I9" s="102" t="s">
        <v>471</v>
      </c>
      <c r="J9" s="103">
        <v>5.5</v>
      </c>
      <c r="K9" s="104">
        <v>5.5</v>
      </c>
    </row>
    <row r="10" spans="1:11" ht="15.75" x14ac:dyDescent="0.25">
      <c r="A10" s="102" t="s">
        <v>466</v>
      </c>
      <c r="B10" s="102" t="s">
        <v>78</v>
      </c>
      <c r="C10" s="102" t="s">
        <v>468</v>
      </c>
      <c r="D10" s="103">
        <v>6</v>
      </c>
      <c r="E10" s="104">
        <v>6</v>
      </c>
      <c r="F10" s="102"/>
      <c r="G10" s="102" t="s">
        <v>466</v>
      </c>
      <c r="H10" s="102" t="s">
        <v>286</v>
      </c>
      <c r="I10" s="102" t="s">
        <v>486</v>
      </c>
      <c r="J10" s="103">
        <v>5</v>
      </c>
      <c r="K10" s="104">
        <v>4.5</v>
      </c>
    </row>
    <row r="11" spans="1:11" ht="15.75" x14ac:dyDescent="0.25">
      <c r="A11" s="102" t="s">
        <v>466</v>
      </c>
      <c r="B11" s="102" t="s">
        <v>226</v>
      </c>
      <c r="C11" s="102" t="s">
        <v>473</v>
      </c>
      <c r="D11" s="103">
        <v>6</v>
      </c>
      <c r="E11" s="104">
        <v>6</v>
      </c>
      <c r="F11" s="102"/>
      <c r="G11" s="102" t="s">
        <v>466</v>
      </c>
      <c r="H11" s="102" t="s">
        <v>129</v>
      </c>
      <c r="I11" s="102" t="s">
        <v>479</v>
      </c>
      <c r="J11" s="103">
        <v>6.5</v>
      </c>
      <c r="K11" s="104">
        <v>6</v>
      </c>
    </row>
    <row r="12" spans="1:11" ht="15.75" x14ac:dyDescent="0.25">
      <c r="A12" s="102" t="s">
        <v>466</v>
      </c>
      <c r="B12" s="102" t="s">
        <v>848</v>
      </c>
      <c r="C12" s="102" t="s">
        <v>471</v>
      </c>
      <c r="D12" s="103">
        <v>5</v>
      </c>
      <c r="E12" s="104">
        <v>5</v>
      </c>
      <c r="F12" s="102"/>
      <c r="G12" s="102" t="s">
        <v>466</v>
      </c>
      <c r="H12" s="102" t="s">
        <v>124</v>
      </c>
      <c r="I12" s="102" t="s">
        <v>490</v>
      </c>
      <c r="J12" s="103">
        <v>7</v>
      </c>
      <c r="K12" s="104">
        <v>10</v>
      </c>
    </row>
    <row r="13" spans="1:11" ht="15.75" x14ac:dyDescent="0.25">
      <c r="A13" s="102" t="s">
        <v>466</v>
      </c>
      <c r="B13" s="102" t="s">
        <v>238</v>
      </c>
      <c r="C13" s="102" t="s">
        <v>490</v>
      </c>
      <c r="D13" s="103">
        <v>6</v>
      </c>
      <c r="E13" s="104">
        <v>6</v>
      </c>
      <c r="F13" s="102"/>
      <c r="G13" s="102" t="s">
        <v>466</v>
      </c>
      <c r="H13" s="102" t="s">
        <v>1013</v>
      </c>
      <c r="I13" s="102" t="s">
        <v>471</v>
      </c>
      <c r="J13" s="103">
        <v>5.5</v>
      </c>
      <c r="K13" s="104">
        <v>5.5</v>
      </c>
    </row>
    <row r="14" spans="1:11" ht="15.75" x14ac:dyDescent="0.25">
      <c r="A14" s="102" t="s">
        <v>477</v>
      </c>
      <c r="B14" s="102" t="s">
        <v>160</v>
      </c>
      <c r="C14" s="102" t="s">
        <v>494</v>
      </c>
      <c r="D14" s="103">
        <v>7</v>
      </c>
      <c r="E14" s="104">
        <v>10</v>
      </c>
      <c r="F14" s="102"/>
      <c r="G14" s="102" t="s">
        <v>477</v>
      </c>
      <c r="H14" s="102" t="s">
        <v>811</v>
      </c>
      <c r="I14" s="102" t="s">
        <v>461</v>
      </c>
      <c r="J14" s="103">
        <v>5.5</v>
      </c>
      <c r="K14" s="104">
        <v>5.5</v>
      </c>
    </row>
    <row r="15" spans="1:11" ht="15.75" x14ac:dyDescent="0.25">
      <c r="A15" s="102" t="s">
        <v>477</v>
      </c>
      <c r="B15" s="102" t="s">
        <v>846</v>
      </c>
      <c r="C15" s="102" t="s">
        <v>495</v>
      </c>
      <c r="D15" s="103">
        <v>5.5</v>
      </c>
      <c r="E15" s="104">
        <v>5.5</v>
      </c>
      <c r="F15" s="102"/>
      <c r="G15" s="102" t="s">
        <v>477</v>
      </c>
      <c r="H15" s="102" t="s">
        <v>152</v>
      </c>
      <c r="I15" s="102" t="s">
        <v>509</v>
      </c>
      <c r="J15" s="103">
        <v>6.5</v>
      </c>
      <c r="K15" s="104">
        <v>7.5</v>
      </c>
    </row>
    <row r="16" spans="1:11" ht="15.75" x14ac:dyDescent="0.25">
      <c r="A16" s="102" t="s">
        <v>477</v>
      </c>
      <c r="B16" s="102" t="s">
        <v>641</v>
      </c>
      <c r="C16" s="102" t="s">
        <v>475</v>
      </c>
      <c r="D16" s="103">
        <v>6</v>
      </c>
      <c r="E16" s="104">
        <v>6</v>
      </c>
      <c r="F16" s="102"/>
      <c r="G16" s="107" t="s">
        <v>477</v>
      </c>
      <c r="H16" s="107" t="s">
        <v>1014</v>
      </c>
      <c r="I16" s="107" t="s">
        <v>461</v>
      </c>
      <c r="J16" s="108" t="s">
        <v>453</v>
      </c>
      <c r="K16" s="108" t="s">
        <v>453</v>
      </c>
    </row>
    <row r="17" spans="1:11" ht="15.75" x14ac:dyDescent="0.25">
      <c r="A17" s="275" t="s">
        <v>482</v>
      </c>
      <c r="B17" s="276"/>
      <c r="C17" s="276"/>
      <c r="D17" s="277"/>
      <c r="E17" s="278"/>
      <c r="F17" s="102"/>
      <c r="G17" s="275" t="s">
        <v>482</v>
      </c>
      <c r="H17" s="276"/>
      <c r="I17" s="276"/>
      <c r="J17" s="277"/>
      <c r="K17" s="278"/>
    </row>
    <row r="18" spans="1:11" ht="15.75" x14ac:dyDescent="0.25">
      <c r="A18" s="107" t="s">
        <v>331</v>
      </c>
      <c r="B18" s="107" t="s">
        <v>636</v>
      </c>
      <c r="C18" s="107" t="s">
        <v>508</v>
      </c>
      <c r="D18" s="108">
        <v>6.5</v>
      </c>
      <c r="E18" s="108">
        <v>5.5</v>
      </c>
      <c r="F18" s="102"/>
      <c r="G18" s="107" t="s">
        <v>331</v>
      </c>
      <c r="H18" s="107" t="s">
        <v>611</v>
      </c>
      <c r="I18" s="107" t="s">
        <v>468</v>
      </c>
      <c r="J18" s="108">
        <v>6</v>
      </c>
      <c r="K18" s="108">
        <v>7</v>
      </c>
    </row>
    <row r="19" spans="1:11" ht="15.75" x14ac:dyDescent="0.25">
      <c r="A19" s="107" t="s">
        <v>477</v>
      </c>
      <c r="B19" s="107" t="s">
        <v>645</v>
      </c>
      <c r="C19" s="107" t="s">
        <v>469</v>
      </c>
      <c r="D19" s="108" t="s">
        <v>453</v>
      </c>
      <c r="E19" s="108" t="s">
        <v>453</v>
      </c>
      <c r="F19" s="102"/>
      <c r="G19" s="107" t="s">
        <v>477</v>
      </c>
      <c r="H19" s="107" t="s">
        <v>684</v>
      </c>
      <c r="I19" s="107" t="s">
        <v>569</v>
      </c>
      <c r="J19" s="108" t="s">
        <v>453</v>
      </c>
      <c r="K19" s="108" t="s">
        <v>453</v>
      </c>
    </row>
    <row r="20" spans="1:11" ht="15.75" x14ac:dyDescent="0.25">
      <c r="A20" s="107" t="s">
        <v>466</v>
      </c>
      <c r="B20" s="107" t="s">
        <v>646</v>
      </c>
      <c r="C20" s="107" t="s">
        <v>468</v>
      </c>
      <c r="D20" s="108">
        <v>6</v>
      </c>
      <c r="E20" s="108">
        <v>5.5</v>
      </c>
      <c r="F20" s="102"/>
      <c r="G20" s="102" t="s">
        <v>466</v>
      </c>
      <c r="H20" s="102" t="s">
        <v>151</v>
      </c>
      <c r="I20" s="102" t="s">
        <v>457</v>
      </c>
      <c r="J20" s="103">
        <v>5.5</v>
      </c>
      <c r="K20" s="104">
        <v>5.5</v>
      </c>
    </row>
    <row r="21" spans="1:11" ht="15.75" x14ac:dyDescent="0.25">
      <c r="A21" s="107" t="s">
        <v>466</v>
      </c>
      <c r="B21" s="107" t="s">
        <v>649</v>
      </c>
      <c r="C21" s="107" t="s">
        <v>508</v>
      </c>
      <c r="D21" s="108">
        <v>6</v>
      </c>
      <c r="E21" s="108">
        <v>6</v>
      </c>
      <c r="F21" s="102"/>
      <c r="G21" s="107" t="s">
        <v>466</v>
      </c>
      <c r="H21" s="107" t="s">
        <v>253</v>
      </c>
      <c r="I21" s="107" t="s">
        <v>481</v>
      </c>
      <c r="J21" s="108">
        <v>6</v>
      </c>
      <c r="K21" s="108">
        <v>6</v>
      </c>
    </row>
    <row r="22" spans="1:11" ht="15.75" x14ac:dyDescent="0.25">
      <c r="A22" s="107" t="s">
        <v>454</v>
      </c>
      <c r="B22" s="107" t="s">
        <v>849</v>
      </c>
      <c r="C22" s="107" t="s">
        <v>469</v>
      </c>
      <c r="D22" s="108" t="s">
        <v>453</v>
      </c>
      <c r="E22" s="108" t="s">
        <v>453</v>
      </c>
      <c r="F22" s="102"/>
      <c r="G22" s="107" t="s">
        <v>454</v>
      </c>
      <c r="H22" s="107" t="s">
        <v>214</v>
      </c>
      <c r="I22" s="107" t="s">
        <v>478</v>
      </c>
      <c r="J22" s="108">
        <v>7</v>
      </c>
      <c r="K22" s="108">
        <v>10</v>
      </c>
    </row>
    <row r="23" spans="1:11" ht="15.75" x14ac:dyDescent="0.25">
      <c r="A23" s="107" t="s">
        <v>454</v>
      </c>
      <c r="B23" s="107" t="s">
        <v>683</v>
      </c>
      <c r="C23" s="107" t="s">
        <v>457</v>
      </c>
      <c r="D23" s="108">
        <v>6</v>
      </c>
      <c r="E23" s="108">
        <v>6</v>
      </c>
      <c r="F23" s="102"/>
      <c r="G23" s="107" t="s">
        <v>454</v>
      </c>
      <c r="H23" s="107" t="s">
        <v>874</v>
      </c>
      <c r="I23" s="107" t="s">
        <v>486</v>
      </c>
      <c r="J23" s="108">
        <v>5.5</v>
      </c>
      <c r="K23" s="108">
        <v>5.5</v>
      </c>
    </row>
    <row r="24" spans="1:11" ht="15.75" x14ac:dyDescent="0.25">
      <c r="A24" s="107" t="s">
        <v>454</v>
      </c>
      <c r="B24" s="107" t="s">
        <v>870</v>
      </c>
      <c r="C24" s="107" t="s">
        <v>469</v>
      </c>
      <c r="D24" s="108" t="s">
        <v>453</v>
      </c>
      <c r="E24" s="108" t="s">
        <v>453</v>
      </c>
      <c r="F24" s="102"/>
      <c r="G24" s="107" t="s">
        <v>454</v>
      </c>
      <c r="H24" s="107" t="s">
        <v>950</v>
      </c>
      <c r="I24" s="107" t="s">
        <v>478</v>
      </c>
      <c r="J24" s="108">
        <v>6</v>
      </c>
      <c r="K24" s="108">
        <v>6</v>
      </c>
    </row>
    <row r="25" spans="1:11" ht="15.75" x14ac:dyDescent="0.25">
      <c r="A25" s="267" t="s">
        <v>498</v>
      </c>
      <c r="B25" s="267"/>
      <c r="C25" s="267"/>
      <c r="D25" s="268"/>
      <c r="E25" s="109">
        <v>3</v>
      </c>
      <c r="F25" s="102"/>
      <c r="G25" s="267" t="s">
        <v>500</v>
      </c>
      <c r="H25" s="267"/>
      <c r="I25" s="267"/>
      <c r="J25" s="268"/>
      <c r="K25" s="109">
        <v>1.5</v>
      </c>
    </row>
    <row r="26" spans="1:11" ht="15.75" x14ac:dyDescent="0.25">
      <c r="A26" s="269" t="s">
        <v>654</v>
      </c>
      <c r="B26" s="270"/>
      <c r="C26" s="270"/>
      <c r="D26" s="271"/>
      <c r="E26" s="269"/>
      <c r="F26" s="102"/>
      <c r="G26" s="269" t="s">
        <v>675</v>
      </c>
      <c r="H26" s="270"/>
      <c r="I26" s="270"/>
      <c r="J26" s="271"/>
      <c r="K26" s="269"/>
    </row>
    <row r="27" spans="1:11" ht="15.75" x14ac:dyDescent="0.25">
      <c r="A27" s="272" t="s">
        <v>1029</v>
      </c>
      <c r="B27" s="272"/>
      <c r="C27" s="272"/>
      <c r="D27" s="273"/>
      <c r="E27" s="274"/>
      <c r="F27" s="102"/>
      <c r="G27" s="272" t="s">
        <v>1030</v>
      </c>
      <c r="H27" s="272"/>
      <c r="I27" s="272"/>
      <c r="J27" s="273"/>
      <c r="K27" s="274"/>
    </row>
    <row r="29" spans="1:11" ht="15.75" x14ac:dyDescent="0.25">
      <c r="A29" s="279" t="s">
        <v>17</v>
      </c>
      <c r="B29" s="280"/>
      <c r="C29" s="280"/>
      <c r="D29" s="281"/>
      <c r="E29" s="282"/>
      <c r="F29" s="105" t="s">
        <v>375</v>
      </c>
      <c r="G29" s="283" t="s">
        <v>658</v>
      </c>
      <c r="H29" s="280"/>
      <c r="I29" s="280"/>
      <c r="J29" s="281"/>
      <c r="K29" s="282"/>
    </row>
    <row r="30" spans="1:11" ht="15.75" x14ac:dyDescent="0.25">
      <c r="A30" s="284" t="s">
        <v>447</v>
      </c>
      <c r="B30" s="285"/>
      <c r="C30" s="285"/>
      <c r="D30" s="286"/>
      <c r="E30" s="282"/>
      <c r="F30" s="106" t="s">
        <v>448</v>
      </c>
      <c r="G30" s="287" t="s">
        <v>745</v>
      </c>
      <c r="H30" s="285"/>
      <c r="I30" s="285"/>
      <c r="J30" s="286"/>
      <c r="K30" s="282"/>
    </row>
    <row r="31" spans="1:11" ht="15.75" x14ac:dyDescent="0.25">
      <c r="A31" s="102" t="s">
        <v>331</v>
      </c>
      <c r="B31" s="102" t="s">
        <v>852</v>
      </c>
      <c r="C31" s="102" t="s">
        <v>486</v>
      </c>
      <c r="D31" s="103">
        <v>6</v>
      </c>
      <c r="E31" s="104">
        <v>4</v>
      </c>
      <c r="F31" s="102"/>
      <c r="G31" s="102" t="s">
        <v>331</v>
      </c>
      <c r="H31" s="102" t="s">
        <v>666</v>
      </c>
      <c r="I31" s="102" t="s">
        <v>481</v>
      </c>
      <c r="J31" s="103">
        <v>6</v>
      </c>
      <c r="K31" s="104">
        <v>7</v>
      </c>
    </row>
    <row r="32" spans="1:11" ht="15.75" x14ac:dyDescent="0.25">
      <c r="A32" s="107" t="s">
        <v>454</v>
      </c>
      <c r="B32" s="107" t="s">
        <v>858</v>
      </c>
      <c r="C32" s="107" t="s">
        <v>539</v>
      </c>
      <c r="D32" s="108" t="s">
        <v>453</v>
      </c>
      <c r="E32" s="108" t="s">
        <v>453</v>
      </c>
      <c r="F32" s="102"/>
      <c r="G32" s="102" t="s">
        <v>454</v>
      </c>
      <c r="H32" s="102" t="s">
        <v>119</v>
      </c>
      <c r="I32" s="102" t="s">
        <v>475</v>
      </c>
      <c r="J32" s="103">
        <v>6</v>
      </c>
      <c r="K32" s="104">
        <v>6</v>
      </c>
    </row>
    <row r="33" spans="1:11" ht="15.75" x14ac:dyDescent="0.25">
      <c r="A33" s="102" t="s">
        <v>454</v>
      </c>
      <c r="B33" s="102" t="s">
        <v>80</v>
      </c>
      <c r="C33" s="102" t="s">
        <v>457</v>
      </c>
      <c r="D33" s="103">
        <v>6.5</v>
      </c>
      <c r="E33" s="104">
        <v>6.5</v>
      </c>
      <c r="F33" s="102"/>
      <c r="G33" s="102" t="s">
        <v>454</v>
      </c>
      <c r="H33" s="102" t="s">
        <v>232</v>
      </c>
      <c r="I33" s="102" t="s">
        <v>463</v>
      </c>
      <c r="J33" s="103">
        <v>6</v>
      </c>
      <c r="K33" s="104">
        <v>5.5</v>
      </c>
    </row>
    <row r="34" spans="1:11" ht="15.75" x14ac:dyDescent="0.25">
      <c r="A34" s="102" t="s">
        <v>454</v>
      </c>
      <c r="B34" s="102" t="s">
        <v>204</v>
      </c>
      <c r="C34" s="102" t="s">
        <v>475</v>
      </c>
      <c r="D34" s="103">
        <v>6</v>
      </c>
      <c r="E34" s="104">
        <v>6</v>
      </c>
      <c r="F34" s="102"/>
      <c r="G34" s="102" t="s">
        <v>454</v>
      </c>
      <c r="H34" s="102" t="s">
        <v>120</v>
      </c>
      <c r="I34" s="102" t="s">
        <v>459</v>
      </c>
      <c r="J34" s="103">
        <v>6.5</v>
      </c>
      <c r="K34" s="104">
        <v>6</v>
      </c>
    </row>
    <row r="35" spans="1:11" ht="15.75" x14ac:dyDescent="0.25">
      <c r="A35" s="102" t="s">
        <v>466</v>
      </c>
      <c r="B35" s="102" t="s">
        <v>476</v>
      </c>
      <c r="C35" s="102" t="s">
        <v>463</v>
      </c>
      <c r="D35" s="103">
        <v>6.5</v>
      </c>
      <c r="E35" s="104">
        <v>6.5</v>
      </c>
      <c r="F35" s="102"/>
      <c r="G35" s="102" t="s">
        <v>466</v>
      </c>
      <c r="H35" s="102" t="s">
        <v>664</v>
      </c>
      <c r="I35" s="102" t="s">
        <v>468</v>
      </c>
      <c r="J35" s="103">
        <v>7</v>
      </c>
      <c r="K35" s="104">
        <v>10</v>
      </c>
    </row>
    <row r="36" spans="1:11" ht="15.75" x14ac:dyDescent="0.25">
      <c r="A36" s="102" t="s">
        <v>466</v>
      </c>
      <c r="B36" s="102" t="s">
        <v>470</v>
      </c>
      <c r="C36" s="102" t="s">
        <v>471</v>
      </c>
      <c r="D36" s="103">
        <v>6</v>
      </c>
      <c r="E36" s="104">
        <v>6</v>
      </c>
      <c r="F36" s="102"/>
      <c r="G36" s="102" t="s">
        <v>466</v>
      </c>
      <c r="H36" s="102" t="s">
        <v>126</v>
      </c>
      <c r="I36" s="102" t="s">
        <v>450</v>
      </c>
      <c r="J36" s="103">
        <v>6</v>
      </c>
      <c r="K36" s="104">
        <v>6</v>
      </c>
    </row>
    <row r="37" spans="1:11" ht="15.75" x14ac:dyDescent="0.25">
      <c r="A37" s="102" t="s">
        <v>466</v>
      </c>
      <c r="B37" s="102" t="s">
        <v>474</v>
      </c>
      <c r="C37" s="102" t="s">
        <v>475</v>
      </c>
      <c r="D37" s="103">
        <v>6</v>
      </c>
      <c r="E37" s="104">
        <v>6</v>
      </c>
      <c r="F37" s="102"/>
      <c r="G37" s="107" t="s">
        <v>466</v>
      </c>
      <c r="H37" s="107" t="s">
        <v>593</v>
      </c>
      <c r="I37" s="107" t="s">
        <v>567</v>
      </c>
      <c r="J37" s="108" t="s">
        <v>453</v>
      </c>
      <c r="K37" s="108" t="s">
        <v>453</v>
      </c>
    </row>
    <row r="38" spans="1:11" ht="15.75" x14ac:dyDescent="0.25">
      <c r="A38" s="102" t="s">
        <v>466</v>
      </c>
      <c r="B38" s="102" t="s">
        <v>79</v>
      </c>
      <c r="C38" s="102" t="s">
        <v>459</v>
      </c>
      <c r="D38" s="103">
        <v>6</v>
      </c>
      <c r="E38" s="104">
        <v>6</v>
      </c>
      <c r="F38" s="102"/>
      <c r="G38" s="102" t="s">
        <v>466</v>
      </c>
      <c r="H38" s="102" t="s">
        <v>163</v>
      </c>
      <c r="I38" s="102" t="s">
        <v>481</v>
      </c>
      <c r="J38" s="103">
        <v>7</v>
      </c>
      <c r="K38" s="104">
        <v>10</v>
      </c>
    </row>
    <row r="39" spans="1:11" ht="15.75" x14ac:dyDescent="0.25">
      <c r="A39" s="102" t="s">
        <v>477</v>
      </c>
      <c r="B39" s="102" t="s">
        <v>139</v>
      </c>
      <c r="C39" s="102" t="s">
        <v>475</v>
      </c>
      <c r="D39" s="103">
        <v>5.5</v>
      </c>
      <c r="E39" s="104">
        <v>5.5</v>
      </c>
      <c r="F39" s="102"/>
      <c r="G39" s="102" t="s">
        <v>477</v>
      </c>
      <c r="H39" s="102" t="s">
        <v>74</v>
      </c>
      <c r="I39" s="102" t="s">
        <v>463</v>
      </c>
      <c r="J39" s="103">
        <v>6.5</v>
      </c>
      <c r="K39" s="104">
        <v>9.5</v>
      </c>
    </row>
    <row r="40" spans="1:11" ht="15.75" x14ac:dyDescent="0.25">
      <c r="A40" s="102" t="s">
        <v>477</v>
      </c>
      <c r="B40" s="102" t="s">
        <v>480</v>
      </c>
      <c r="C40" s="102" t="s">
        <v>479</v>
      </c>
      <c r="D40" s="103">
        <v>5</v>
      </c>
      <c r="E40" s="104">
        <v>5</v>
      </c>
      <c r="F40" s="102"/>
      <c r="G40" s="102" t="s">
        <v>477</v>
      </c>
      <c r="H40" s="102" t="s">
        <v>590</v>
      </c>
      <c r="I40" s="102" t="s">
        <v>471</v>
      </c>
      <c r="J40" s="103">
        <v>5</v>
      </c>
      <c r="K40" s="104">
        <v>5</v>
      </c>
    </row>
    <row r="41" spans="1:11" ht="15.75" x14ac:dyDescent="0.25">
      <c r="A41" s="102" t="s">
        <v>477</v>
      </c>
      <c r="B41" s="102" t="s">
        <v>161</v>
      </c>
      <c r="C41" s="102" t="s">
        <v>473</v>
      </c>
      <c r="D41" s="103">
        <v>7</v>
      </c>
      <c r="E41" s="104">
        <v>8</v>
      </c>
      <c r="F41" s="102"/>
      <c r="G41" s="102" t="s">
        <v>477</v>
      </c>
      <c r="H41" s="102" t="s">
        <v>164</v>
      </c>
      <c r="I41" s="102" t="s">
        <v>463</v>
      </c>
      <c r="J41" s="103">
        <v>6.5</v>
      </c>
      <c r="K41" s="104">
        <v>7.5</v>
      </c>
    </row>
    <row r="42" spans="1:11" ht="15.75" x14ac:dyDescent="0.25">
      <c r="A42" s="275" t="s">
        <v>482</v>
      </c>
      <c r="B42" s="276"/>
      <c r="C42" s="276"/>
      <c r="D42" s="277"/>
      <c r="E42" s="278"/>
      <c r="F42" s="102"/>
      <c r="G42" s="275" t="s">
        <v>482</v>
      </c>
      <c r="H42" s="276"/>
      <c r="I42" s="276"/>
      <c r="J42" s="277"/>
      <c r="K42" s="278"/>
    </row>
    <row r="43" spans="1:11" ht="15.75" x14ac:dyDescent="0.25">
      <c r="A43" s="107" t="s">
        <v>331</v>
      </c>
      <c r="B43" s="107" t="s">
        <v>853</v>
      </c>
      <c r="C43" s="107" t="s">
        <v>452</v>
      </c>
      <c r="D43" s="108" t="s">
        <v>453</v>
      </c>
      <c r="E43" s="108" t="s">
        <v>453</v>
      </c>
      <c r="F43" s="102"/>
      <c r="G43" s="107" t="s">
        <v>331</v>
      </c>
      <c r="H43" s="107" t="s">
        <v>538</v>
      </c>
      <c r="I43" s="107" t="s">
        <v>489</v>
      </c>
      <c r="J43" s="108" t="s">
        <v>453</v>
      </c>
      <c r="K43" s="108" t="s">
        <v>453</v>
      </c>
    </row>
    <row r="44" spans="1:11" ht="15.75" x14ac:dyDescent="0.25">
      <c r="A44" s="107" t="s">
        <v>477</v>
      </c>
      <c r="B44" s="107" t="s">
        <v>138</v>
      </c>
      <c r="C44" s="107" t="s">
        <v>481</v>
      </c>
      <c r="D44" s="108">
        <v>6</v>
      </c>
      <c r="E44" s="108">
        <v>6</v>
      </c>
      <c r="F44" s="102"/>
      <c r="G44" s="107" t="s">
        <v>477</v>
      </c>
      <c r="H44" s="107" t="s">
        <v>1009</v>
      </c>
      <c r="I44" s="107" t="s">
        <v>452</v>
      </c>
      <c r="J44" s="108" t="s">
        <v>453</v>
      </c>
      <c r="K44" s="108" t="s">
        <v>453</v>
      </c>
    </row>
    <row r="45" spans="1:11" ht="15.75" x14ac:dyDescent="0.25">
      <c r="A45" s="107" t="s">
        <v>466</v>
      </c>
      <c r="B45" s="107" t="s">
        <v>492</v>
      </c>
      <c r="C45" s="107" t="s">
        <v>475</v>
      </c>
      <c r="D45" s="108">
        <v>6</v>
      </c>
      <c r="E45" s="108">
        <v>6</v>
      </c>
      <c r="F45" s="102"/>
      <c r="G45" s="102" t="s">
        <v>454</v>
      </c>
      <c r="H45" s="102" t="s">
        <v>75</v>
      </c>
      <c r="I45" s="102" t="s">
        <v>490</v>
      </c>
      <c r="J45" s="103">
        <v>7</v>
      </c>
      <c r="K45" s="104">
        <v>7</v>
      </c>
    </row>
    <row r="46" spans="1:11" ht="15.75" x14ac:dyDescent="0.25">
      <c r="A46" s="107" t="s">
        <v>466</v>
      </c>
      <c r="B46" s="107" t="s">
        <v>229</v>
      </c>
      <c r="C46" s="107" t="s">
        <v>495</v>
      </c>
      <c r="D46" s="108">
        <v>5</v>
      </c>
      <c r="E46" s="108">
        <v>5</v>
      </c>
      <c r="F46" s="102"/>
      <c r="G46" s="107" t="s">
        <v>454</v>
      </c>
      <c r="H46" s="107" t="s">
        <v>663</v>
      </c>
      <c r="I46" s="107" t="s">
        <v>459</v>
      </c>
      <c r="J46" s="108">
        <v>6.5</v>
      </c>
      <c r="K46" s="108">
        <v>6.5</v>
      </c>
    </row>
    <row r="47" spans="1:11" ht="15.75" x14ac:dyDescent="0.25">
      <c r="A47" s="107" t="s">
        <v>466</v>
      </c>
      <c r="B47" s="107" t="s">
        <v>1006</v>
      </c>
      <c r="C47" s="107" t="s">
        <v>463</v>
      </c>
      <c r="D47" s="108">
        <v>5.5</v>
      </c>
      <c r="E47" s="108">
        <v>5.5</v>
      </c>
      <c r="F47" s="102"/>
      <c r="G47" s="107" t="s">
        <v>466</v>
      </c>
      <c r="H47" s="107" t="s">
        <v>258</v>
      </c>
      <c r="I47" s="107" t="s">
        <v>457</v>
      </c>
      <c r="J47" s="108">
        <v>6</v>
      </c>
      <c r="K47" s="108">
        <v>6</v>
      </c>
    </row>
    <row r="48" spans="1:11" ht="15.75" x14ac:dyDescent="0.25">
      <c r="A48" s="102" t="s">
        <v>454</v>
      </c>
      <c r="B48" s="102" t="s">
        <v>123</v>
      </c>
      <c r="C48" s="102" t="s">
        <v>479</v>
      </c>
      <c r="D48" s="103">
        <v>5</v>
      </c>
      <c r="E48" s="104">
        <v>5</v>
      </c>
      <c r="F48" s="102"/>
      <c r="G48" s="107" t="s">
        <v>466</v>
      </c>
      <c r="H48" s="107" t="s">
        <v>86</v>
      </c>
      <c r="I48" s="107" t="s">
        <v>452</v>
      </c>
      <c r="J48" s="108" t="s">
        <v>453</v>
      </c>
      <c r="K48" s="108" t="s">
        <v>453</v>
      </c>
    </row>
    <row r="49" spans="1:11" ht="15.75" x14ac:dyDescent="0.25">
      <c r="A49" s="107" t="s">
        <v>454</v>
      </c>
      <c r="B49" s="107" t="s">
        <v>877</v>
      </c>
      <c r="C49" s="107" t="s">
        <v>536</v>
      </c>
      <c r="D49" s="108" t="s">
        <v>453</v>
      </c>
      <c r="E49" s="108" t="s">
        <v>453</v>
      </c>
      <c r="F49" s="102"/>
      <c r="G49" s="107" t="s">
        <v>454</v>
      </c>
      <c r="H49" s="107" t="s">
        <v>747</v>
      </c>
      <c r="I49" s="107" t="s">
        <v>674</v>
      </c>
      <c r="J49" s="108" t="s">
        <v>453</v>
      </c>
      <c r="K49" s="108" t="s">
        <v>453</v>
      </c>
    </row>
    <row r="50" spans="1:11" ht="15.75" x14ac:dyDescent="0.25">
      <c r="A50" s="267" t="s">
        <v>498</v>
      </c>
      <c r="B50" s="267"/>
      <c r="C50" s="267"/>
      <c r="D50" s="268"/>
      <c r="E50" s="109">
        <v>3</v>
      </c>
      <c r="F50" s="102"/>
      <c r="G50" s="269" t="s">
        <v>965</v>
      </c>
      <c r="H50" s="270"/>
      <c r="I50" s="270"/>
      <c r="J50" s="271"/>
      <c r="K50" s="269"/>
    </row>
    <row r="51" spans="1:11" ht="15.75" x14ac:dyDescent="0.25">
      <c r="A51" s="267" t="s">
        <v>500</v>
      </c>
      <c r="B51" s="267"/>
      <c r="C51" s="267"/>
      <c r="D51" s="268"/>
      <c r="E51" s="109">
        <v>-1.5</v>
      </c>
      <c r="F51" s="102"/>
      <c r="G51" s="272" t="s">
        <v>1031</v>
      </c>
      <c r="H51" s="272"/>
      <c r="I51" s="272"/>
      <c r="J51" s="273"/>
      <c r="K51" s="274"/>
    </row>
    <row r="52" spans="1:11" ht="15.75" x14ac:dyDescent="0.25">
      <c r="A52" s="269" t="s">
        <v>753</v>
      </c>
      <c r="B52" s="270"/>
      <c r="C52" s="270"/>
      <c r="D52" s="271"/>
      <c r="E52" s="269"/>
      <c r="F52" s="102"/>
      <c r="G52" s="102"/>
      <c r="H52" s="102"/>
      <c r="I52" s="102"/>
      <c r="J52" s="102"/>
      <c r="K52" s="102"/>
    </row>
    <row r="53" spans="1:11" ht="15.75" x14ac:dyDescent="0.25">
      <c r="A53" s="272" t="s">
        <v>1032</v>
      </c>
      <c r="B53" s="272"/>
      <c r="C53" s="272"/>
      <c r="D53" s="273"/>
      <c r="E53" s="274"/>
      <c r="F53" s="102"/>
      <c r="G53" s="102"/>
      <c r="H53" s="102"/>
      <c r="I53" s="102"/>
      <c r="J53" s="102"/>
      <c r="K53" s="102"/>
    </row>
    <row r="55" spans="1:11" ht="15.75" x14ac:dyDescent="0.25">
      <c r="A55" s="279" t="s">
        <v>530</v>
      </c>
      <c r="B55" s="280"/>
      <c r="C55" s="280"/>
      <c r="D55" s="281"/>
      <c r="E55" s="282"/>
      <c r="F55" s="105" t="s">
        <v>368</v>
      </c>
      <c r="G55" s="283" t="s">
        <v>657</v>
      </c>
      <c r="H55" s="280"/>
      <c r="I55" s="280"/>
      <c r="J55" s="281"/>
      <c r="K55" s="282"/>
    </row>
    <row r="56" spans="1:11" ht="15.75" x14ac:dyDescent="0.25">
      <c r="A56" s="284" t="s">
        <v>447</v>
      </c>
      <c r="B56" s="285"/>
      <c r="C56" s="285"/>
      <c r="D56" s="286"/>
      <c r="E56" s="282"/>
      <c r="F56" s="106" t="s">
        <v>448</v>
      </c>
      <c r="G56" s="287" t="s">
        <v>447</v>
      </c>
      <c r="H56" s="285"/>
      <c r="I56" s="285"/>
      <c r="J56" s="286"/>
      <c r="K56" s="282"/>
    </row>
    <row r="57" spans="1:11" ht="15.75" x14ac:dyDescent="0.25">
      <c r="A57" s="102" t="s">
        <v>331</v>
      </c>
      <c r="B57" s="102" t="s">
        <v>534</v>
      </c>
      <c r="C57" s="102" t="s">
        <v>459</v>
      </c>
      <c r="D57" s="103">
        <v>7</v>
      </c>
      <c r="E57" s="104">
        <v>6</v>
      </c>
      <c r="F57" s="102"/>
      <c r="G57" s="102" t="s">
        <v>331</v>
      </c>
      <c r="H57" s="102" t="s">
        <v>659</v>
      </c>
      <c r="I57" s="102" t="s">
        <v>463</v>
      </c>
      <c r="J57" s="103">
        <v>6</v>
      </c>
      <c r="K57" s="104">
        <v>5</v>
      </c>
    </row>
    <row r="58" spans="1:11" ht="15.75" x14ac:dyDescent="0.25">
      <c r="A58" s="102" t="s">
        <v>454</v>
      </c>
      <c r="B58" s="102" t="s">
        <v>218</v>
      </c>
      <c r="C58" s="102" t="s">
        <v>495</v>
      </c>
      <c r="D58" s="103">
        <v>5.5</v>
      </c>
      <c r="E58" s="104">
        <v>5.5</v>
      </c>
      <c r="F58" s="102"/>
      <c r="G58" s="102" t="s">
        <v>454</v>
      </c>
      <c r="H58" s="102" t="s">
        <v>149</v>
      </c>
      <c r="I58" s="102" t="s">
        <v>481</v>
      </c>
      <c r="J58" s="103">
        <v>6.5</v>
      </c>
      <c r="K58" s="104">
        <v>7.5</v>
      </c>
    </row>
    <row r="59" spans="1:11" ht="15.75" x14ac:dyDescent="0.25">
      <c r="A59" s="107" t="s">
        <v>454</v>
      </c>
      <c r="B59" s="107" t="s">
        <v>546</v>
      </c>
      <c r="C59" s="107" t="s">
        <v>484</v>
      </c>
      <c r="D59" s="108" t="s">
        <v>453</v>
      </c>
      <c r="E59" s="108" t="s">
        <v>453</v>
      </c>
      <c r="F59" s="102"/>
      <c r="G59" s="102" t="s">
        <v>454</v>
      </c>
      <c r="H59" s="102" t="s">
        <v>672</v>
      </c>
      <c r="I59" s="102" t="s">
        <v>471</v>
      </c>
      <c r="J59" s="103">
        <v>6</v>
      </c>
      <c r="K59" s="104">
        <v>6</v>
      </c>
    </row>
    <row r="60" spans="1:11" ht="15.75" x14ac:dyDescent="0.25">
      <c r="A60" s="107" t="s">
        <v>454</v>
      </c>
      <c r="B60" s="107" t="s">
        <v>549</v>
      </c>
      <c r="C60" s="107" t="s">
        <v>506</v>
      </c>
      <c r="D60" s="108" t="s">
        <v>453</v>
      </c>
      <c r="E60" s="108" t="s">
        <v>453</v>
      </c>
      <c r="F60" s="102"/>
      <c r="G60" s="102" t="s">
        <v>454</v>
      </c>
      <c r="H60" s="102" t="s">
        <v>662</v>
      </c>
      <c r="I60" s="102" t="s">
        <v>468</v>
      </c>
      <c r="J60" s="103">
        <v>6</v>
      </c>
      <c r="K60" s="104">
        <v>5.5</v>
      </c>
    </row>
    <row r="61" spans="1:11" ht="15.75" x14ac:dyDescent="0.25">
      <c r="A61" s="102" t="s">
        <v>466</v>
      </c>
      <c r="B61" s="102" t="s">
        <v>182</v>
      </c>
      <c r="C61" s="102" t="s">
        <v>456</v>
      </c>
      <c r="D61" s="103">
        <v>5.5</v>
      </c>
      <c r="E61" s="104">
        <v>5.5</v>
      </c>
      <c r="F61" s="102"/>
      <c r="G61" s="102" t="s">
        <v>466</v>
      </c>
      <c r="H61" s="102" t="s">
        <v>144</v>
      </c>
      <c r="I61" s="102" t="s">
        <v>479</v>
      </c>
      <c r="J61" s="103">
        <v>6</v>
      </c>
      <c r="K61" s="104">
        <v>6</v>
      </c>
    </row>
    <row r="62" spans="1:11" ht="15.75" x14ac:dyDescent="0.25">
      <c r="A62" s="102" t="s">
        <v>466</v>
      </c>
      <c r="B62" s="102" t="s">
        <v>98</v>
      </c>
      <c r="C62" s="102" t="s">
        <v>473</v>
      </c>
      <c r="D62" s="103">
        <v>6</v>
      </c>
      <c r="E62" s="104">
        <v>6</v>
      </c>
      <c r="F62" s="102"/>
      <c r="G62" s="102" t="s">
        <v>466</v>
      </c>
      <c r="H62" s="102" t="s">
        <v>55</v>
      </c>
      <c r="I62" s="102" t="s">
        <v>471</v>
      </c>
      <c r="J62" s="103">
        <v>5</v>
      </c>
      <c r="K62" s="104">
        <v>5</v>
      </c>
    </row>
    <row r="63" spans="1:11" ht="15.75" x14ac:dyDescent="0.25">
      <c r="A63" s="102" t="s">
        <v>466</v>
      </c>
      <c r="B63" s="102" t="s">
        <v>222</v>
      </c>
      <c r="C63" s="102" t="s">
        <v>461</v>
      </c>
      <c r="D63" s="103">
        <v>5.5</v>
      </c>
      <c r="E63" s="104">
        <v>5.5</v>
      </c>
      <c r="F63" s="102"/>
      <c r="G63" s="102" t="s">
        <v>466</v>
      </c>
      <c r="H63" s="102" t="s">
        <v>107</v>
      </c>
      <c r="I63" s="102" t="s">
        <v>459</v>
      </c>
      <c r="J63" s="103">
        <v>6.5</v>
      </c>
      <c r="K63" s="104">
        <v>6.5</v>
      </c>
    </row>
    <row r="64" spans="1:11" ht="15.75" x14ac:dyDescent="0.25">
      <c r="A64" s="102" t="s">
        <v>466</v>
      </c>
      <c r="B64" s="102" t="s">
        <v>153</v>
      </c>
      <c r="C64" s="102" t="s">
        <v>456</v>
      </c>
      <c r="D64" s="103">
        <v>6</v>
      </c>
      <c r="E64" s="104">
        <v>6</v>
      </c>
      <c r="F64" s="102"/>
      <c r="G64" s="102" t="s">
        <v>466</v>
      </c>
      <c r="H64" s="102" t="s">
        <v>891</v>
      </c>
      <c r="I64" s="102" t="s">
        <v>457</v>
      </c>
      <c r="J64" s="103">
        <v>5.5</v>
      </c>
      <c r="K64" s="104">
        <v>5.5</v>
      </c>
    </row>
    <row r="65" spans="1:11" ht="15.75" x14ac:dyDescent="0.25">
      <c r="A65" s="102" t="s">
        <v>477</v>
      </c>
      <c r="B65" s="102" t="s">
        <v>82</v>
      </c>
      <c r="C65" s="102" t="s">
        <v>511</v>
      </c>
      <c r="D65" s="103">
        <v>5.5</v>
      </c>
      <c r="E65" s="104">
        <v>5</v>
      </c>
      <c r="F65" s="102"/>
      <c r="G65" s="102" t="s">
        <v>477</v>
      </c>
      <c r="H65" s="102" t="s">
        <v>25</v>
      </c>
      <c r="I65" s="102" t="s">
        <v>459</v>
      </c>
      <c r="J65" s="103">
        <v>6</v>
      </c>
      <c r="K65" s="104">
        <v>6</v>
      </c>
    </row>
    <row r="66" spans="1:11" ht="15.75" x14ac:dyDescent="0.25">
      <c r="A66" s="102" t="s">
        <v>477</v>
      </c>
      <c r="B66" s="102" t="s">
        <v>133</v>
      </c>
      <c r="C66" s="102" t="s">
        <v>459</v>
      </c>
      <c r="D66" s="103">
        <v>7.5</v>
      </c>
      <c r="E66" s="104">
        <v>11.5</v>
      </c>
      <c r="F66" s="102"/>
      <c r="G66" s="102" t="s">
        <v>477</v>
      </c>
      <c r="H66" s="102" t="s">
        <v>117</v>
      </c>
      <c r="I66" s="102" t="s">
        <v>461</v>
      </c>
      <c r="J66" s="103">
        <v>6.5</v>
      </c>
      <c r="K66" s="104">
        <v>9.5</v>
      </c>
    </row>
    <row r="67" spans="1:11" ht="15.75" x14ac:dyDescent="0.25">
      <c r="A67" s="102" t="s">
        <v>477</v>
      </c>
      <c r="B67" s="102" t="s">
        <v>230</v>
      </c>
      <c r="C67" s="102" t="s">
        <v>511</v>
      </c>
      <c r="D67" s="103">
        <v>6</v>
      </c>
      <c r="E67" s="104">
        <v>6</v>
      </c>
      <c r="F67" s="102"/>
      <c r="G67" s="102" t="s">
        <v>477</v>
      </c>
      <c r="H67" s="102" t="s">
        <v>108</v>
      </c>
      <c r="I67" s="102" t="s">
        <v>490</v>
      </c>
      <c r="J67" s="103">
        <v>5.5</v>
      </c>
      <c r="K67" s="104">
        <v>5.5</v>
      </c>
    </row>
    <row r="68" spans="1:11" ht="15.75" x14ac:dyDescent="0.25">
      <c r="A68" s="275" t="s">
        <v>482</v>
      </c>
      <c r="B68" s="276"/>
      <c r="C68" s="276"/>
      <c r="D68" s="277"/>
      <c r="E68" s="278"/>
      <c r="F68" s="102"/>
      <c r="G68" s="275" t="s">
        <v>482</v>
      </c>
      <c r="H68" s="276"/>
      <c r="I68" s="276"/>
      <c r="J68" s="277"/>
      <c r="K68" s="278"/>
    </row>
    <row r="69" spans="1:11" ht="15.75" x14ac:dyDescent="0.25">
      <c r="A69" s="107" t="s">
        <v>331</v>
      </c>
      <c r="B69" s="107" t="s">
        <v>831</v>
      </c>
      <c r="C69" s="107" t="s">
        <v>539</v>
      </c>
      <c r="D69" s="108" t="s">
        <v>453</v>
      </c>
      <c r="E69" s="108" t="s">
        <v>453</v>
      </c>
      <c r="F69" s="102"/>
      <c r="G69" s="107" t="s">
        <v>331</v>
      </c>
      <c r="H69" s="107" t="s">
        <v>665</v>
      </c>
      <c r="I69" s="107" t="s">
        <v>601</v>
      </c>
      <c r="J69" s="108" t="s">
        <v>453</v>
      </c>
      <c r="K69" s="108" t="s">
        <v>453</v>
      </c>
    </row>
    <row r="70" spans="1:11" ht="15.75" x14ac:dyDescent="0.25">
      <c r="A70" s="107" t="s">
        <v>477</v>
      </c>
      <c r="B70" s="107" t="s">
        <v>541</v>
      </c>
      <c r="C70" s="107" t="s">
        <v>496</v>
      </c>
      <c r="D70" s="108" t="s">
        <v>453</v>
      </c>
      <c r="E70" s="108" t="s">
        <v>453</v>
      </c>
      <c r="F70" s="102"/>
      <c r="G70" s="107" t="s">
        <v>466</v>
      </c>
      <c r="H70" s="107" t="s">
        <v>56</v>
      </c>
      <c r="I70" s="107" t="s">
        <v>459</v>
      </c>
      <c r="J70" s="108">
        <v>6.5</v>
      </c>
      <c r="K70" s="108">
        <v>6.5</v>
      </c>
    </row>
    <row r="71" spans="1:11" ht="15.75" x14ac:dyDescent="0.25">
      <c r="A71" s="107" t="s">
        <v>466</v>
      </c>
      <c r="B71" s="107" t="s">
        <v>777</v>
      </c>
      <c r="C71" s="107" t="s">
        <v>478</v>
      </c>
      <c r="D71" s="108">
        <v>5.5</v>
      </c>
      <c r="E71" s="108">
        <v>5.5</v>
      </c>
      <c r="F71" s="102"/>
      <c r="G71" s="107" t="s">
        <v>466</v>
      </c>
      <c r="H71" s="107" t="s">
        <v>188</v>
      </c>
      <c r="I71" s="107" t="s">
        <v>459</v>
      </c>
      <c r="J71" s="108">
        <v>7</v>
      </c>
      <c r="K71" s="108">
        <v>10</v>
      </c>
    </row>
    <row r="72" spans="1:11" ht="15.75" x14ac:dyDescent="0.25">
      <c r="A72" s="107" t="s">
        <v>466</v>
      </c>
      <c r="B72" s="107" t="s">
        <v>542</v>
      </c>
      <c r="C72" s="107" t="s">
        <v>511</v>
      </c>
      <c r="D72" s="108">
        <v>6</v>
      </c>
      <c r="E72" s="108">
        <v>6</v>
      </c>
      <c r="F72" s="102"/>
      <c r="G72" s="107" t="s">
        <v>454</v>
      </c>
      <c r="H72" s="107" t="s">
        <v>250</v>
      </c>
      <c r="I72" s="107" t="s">
        <v>457</v>
      </c>
      <c r="J72" s="108">
        <v>5.5</v>
      </c>
      <c r="K72" s="108">
        <v>5</v>
      </c>
    </row>
    <row r="73" spans="1:11" ht="15.75" x14ac:dyDescent="0.25">
      <c r="A73" s="107" t="s">
        <v>466</v>
      </c>
      <c r="B73" s="107" t="s">
        <v>99</v>
      </c>
      <c r="C73" s="107" t="s">
        <v>509</v>
      </c>
      <c r="D73" s="108">
        <v>6.5</v>
      </c>
      <c r="E73" s="108">
        <v>6.5</v>
      </c>
      <c r="F73" s="102"/>
      <c r="G73" s="107" t="s">
        <v>454</v>
      </c>
      <c r="H73" s="107" t="s">
        <v>132</v>
      </c>
      <c r="I73" s="107" t="s">
        <v>450</v>
      </c>
      <c r="J73" s="108" t="s">
        <v>453</v>
      </c>
      <c r="K73" s="108" t="s">
        <v>453</v>
      </c>
    </row>
    <row r="74" spans="1:11" ht="15.75" x14ac:dyDescent="0.25">
      <c r="A74" s="102" t="s">
        <v>454</v>
      </c>
      <c r="B74" s="102" t="s">
        <v>548</v>
      </c>
      <c r="C74" s="102" t="s">
        <v>511</v>
      </c>
      <c r="D74" s="103">
        <v>6</v>
      </c>
      <c r="E74" s="104">
        <v>5.5</v>
      </c>
      <c r="F74" s="102"/>
      <c r="G74" s="107" t="s">
        <v>454</v>
      </c>
      <c r="H74" s="107" t="s">
        <v>813</v>
      </c>
      <c r="I74" s="107" t="s">
        <v>484</v>
      </c>
      <c r="J74" s="108" t="s">
        <v>453</v>
      </c>
      <c r="K74" s="108" t="s">
        <v>453</v>
      </c>
    </row>
    <row r="75" spans="1:11" ht="15.75" x14ac:dyDescent="0.25">
      <c r="A75" s="102" t="s">
        <v>454</v>
      </c>
      <c r="B75" s="102" t="s">
        <v>63</v>
      </c>
      <c r="C75" s="102" t="s">
        <v>450</v>
      </c>
      <c r="D75" s="103">
        <v>6.5</v>
      </c>
      <c r="E75" s="104">
        <v>6</v>
      </c>
      <c r="F75" s="102"/>
      <c r="G75" s="107" t="s">
        <v>454</v>
      </c>
      <c r="H75" s="107" t="s">
        <v>318</v>
      </c>
      <c r="I75" s="107" t="s">
        <v>468</v>
      </c>
      <c r="J75" s="108">
        <v>6</v>
      </c>
      <c r="K75" s="108">
        <v>6</v>
      </c>
    </row>
    <row r="76" spans="1:11" ht="15.75" x14ac:dyDescent="0.25">
      <c r="A76" s="267" t="s">
        <v>498</v>
      </c>
      <c r="B76" s="267"/>
      <c r="C76" s="267"/>
      <c r="D76" s="268"/>
      <c r="E76" s="109">
        <v>3</v>
      </c>
      <c r="F76" s="102"/>
      <c r="G76" s="267" t="s">
        <v>500</v>
      </c>
      <c r="H76" s="267"/>
      <c r="I76" s="267"/>
      <c r="J76" s="268"/>
      <c r="K76" s="109">
        <v>-1.5</v>
      </c>
    </row>
    <row r="77" spans="1:11" ht="15.75" x14ac:dyDescent="0.25">
      <c r="A77" s="267" t="s">
        <v>500</v>
      </c>
      <c r="B77" s="267"/>
      <c r="C77" s="267"/>
      <c r="D77" s="268"/>
      <c r="E77" s="109">
        <v>1.5</v>
      </c>
      <c r="F77" s="102"/>
      <c r="G77" s="269" t="s">
        <v>913</v>
      </c>
      <c r="H77" s="270"/>
      <c r="I77" s="270"/>
      <c r="J77" s="271"/>
      <c r="K77" s="269"/>
    </row>
    <row r="78" spans="1:11" ht="15.75" x14ac:dyDescent="0.25">
      <c r="A78" s="269" t="s">
        <v>749</v>
      </c>
      <c r="B78" s="270"/>
      <c r="C78" s="270"/>
      <c r="D78" s="271"/>
      <c r="E78" s="269"/>
      <c r="F78" s="102"/>
      <c r="G78" s="272" t="s">
        <v>1033</v>
      </c>
      <c r="H78" s="272"/>
      <c r="I78" s="272"/>
      <c r="J78" s="273"/>
      <c r="K78" s="274"/>
    </row>
    <row r="79" spans="1:11" ht="15.75" x14ac:dyDescent="0.25">
      <c r="A79" s="272" t="s">
        <v>1034</v>
      </c>
      <c r="B79" s="272"/>
      <c r="C79" s="272"/>
      <c r="D79" s="273"/>
      <c r="E79" s="274"/>
      <c r="F79" s="102"/>
      <c r="G79" s="102"/>
      <c r="H79" s="102"/>
      <c r="I79" s="102"/>
      <c r="J79" s="102"/>
      <c r="K79" s="102"/>
    </row>
    <row r="81" spans="1:11" ht="15.75" x14ac:dyDescent="0.25">
      <c r="A81" s="279" t="s">
        <v>531</v>
      </c>
      <c r="B81" s="280"/>
      <c r="C81" s="280"/>
      <c r="D81" s="281"/>
      <c r="E81" s="282"/>
      <c r="F81" s="105" t="s">
        <v>378</v>
      </c>
      <c r="G81" s="283" t="s">
        <v>583</v>
      </c>
      <c r="H81" s="280"/>
      <c r="I81" s="280"/>
      <c r="J81" s="281"/>
      <c r="K81" s="282"/>
    </row>
    <row r="82" spans="1:11" ht="15.75" x14ac:dyDescent="0.25">
      <c r="A82" s="284" t="s">
        <v>447</v>
      </c>
      <c r="B82" s="285"/>
      <c r="C82" s="285"/>
      <c r="D82" s="286"/>
      <c r="E82" s="282"/>
      <c r="F82" s="106" t="s">
        <v>448</v>
      </c>
      <c r="G82" s="287" t="s">
        <v>728</v>
      </c>
      <c r="H82" s="285"/>
      <c r="I82" s="285"/>
      <c r="J82" s="286"/>
      <c r="K82" s="282"/>
    </row>
    <row r="83" spans="1:11" ht="15.75" x14ac:dyDescent="0.25">
      <c r="A83" s="102" t="s">
        <v>331</v>
      </c>
      <c r="B83" s="102" t="s">
        <v>540</v>
      </c>
      <c r="C83" s="102" t="s">
        <v>471</v>
      </c>
      <c r="D83" s="103">
        <v>6</v>
      </c>
      <c r="E83" s="104">
        <v>5</v>
      </c>
      <c r="F83" s="102"/>
      <c r="G83" s="102" t="s">
        <v>331</v>
      </c>
      <c r="H83" s="102" t="s">
        <v>591</v>
      </c>
      <c r="I83" s="102" t="s">
        <v>475</v>
      </c>
      <c r="J83" s="103">
        <v>6</v>
      </c>
      <c r="K83" s="104">
        <v>5</v>
      </c>
    </row>
    <row r="84" spans="1:11" ht="15.75" x14ac:dyDescent="0.25">
      <c r="A84" s="102" t="s">
        <v>454</v>
      </c>
      <c r="B84" s="102" t="s">
        <v>88</v>
      </c>
      <c r="C84" s="102" t="s">
        <v>459</v>
      </c>
      <c r="D84" s="103">
        <v>6</v>
      </c>
      <c r="E84" s="104">
        <v>6</v>
      </c>
      <c r="F84" s="102"/>
      <c r="G84" s="102" t="s">
        <v>454</v>
      </c>
      <c r="H84" s="102" t="s">
        <v>308</v>
      </c>
      <c r="I84" s="102" t="s">
        <v>457</v>
      </c>
      <c r="J84" s="103">
        <v>4.5</v>
      </c>
      <c r="K84" s="104">
        <v>4.5</v>
      </c>
    </row>
    <row r="85" spans="1:11" ht="15.75" x14ac:dyDescent="0.25">
      <c r="A85" s="102" t="s">
        <v>454</v>
      </c>
      <c r="B85" s="102" t="s">
        <v>681</v>
      </c>
      <c r="C85" s="102" t="s">
        <v>481</v>
      </c>
      <c r="D85" s="103">
        <v>6.5</v>
      </c>
      <c r="E85" s="104">
        <v>7.5</v>
      </c>
      <c r="F85" s="102"/>
      <c r="G85" s="102" t="s">
        <v>454</v>
      </c>
      <c r="H85" s="102" t="s">
        <v>588</v>
      </c>
      <c r="I85" s="102" t="s">
        <v>456</v>
      </c>
      <c r="J85" s="103">
        <v>6</v>
      </c>
      <c r="K85" s="104">
        <v>6</v>
      </c>
    </row>
    <row r="86" spans="1:11" ht="15.75" x14ac:dyDescent="0.25">
      <c r="A86" s="102" t="s">
        <v>454</v>
      </c>
      <c r="B86" s="102" t="s">
        <v>819</v>
      </c>
      <c r="C86" s="102" t="s">
        <v>463</v>
      </c>
      <c r="D86" s="103">
        <v>5.5</v>
      </c>
      <c r="E86" s="104">
        <v>5.5</v>
      </c>
      <c r="F86" s="102"/>
      <c r="G86" s="102" t="s">
        <v>454</v>
      </c>
      <c r="H86" s="102" t="s">
        <v>281</v>
      </c>
      <c r="I86" s="102" t="s">
        <v>494</v>
      </c>
      <c r="J86" s="103">
        <v>6.5</v>
      </c>
      <c r="K86" s="104">
        <v>6</v>
      </c>
    </row>
    <row r="87" spans="1:11" ht="15.75" x14ac:dyDescent="0.25">
      <c r="A87" s="102" t="s">
        <v>466</v>
      </c>
      <c r="B87" s="102" t="s">
        <v>23</v>
      </c>
      <c r="C87" s="102" t="s">
        <v>461</v>
      </c>
      <c r="D87" s="103">
        <v>6.5</v>
      </c>
      <c r="E87" s="104">
        <v>7.5</v>
      </c>
      <c r="F87" s="102"/>
      <c r="G87" s="102" t="s">
        <v>466</v>
      </c>
      <c r="H87" s="102" t="s">
        <v>85</v>
      </c>
      <c r="I87" s="102" t="s">
        <v>508</v>
      </c>
      <c r="J87" s="103">
        <v>6.5</v>
      </c>
      <c r="K87" s="104">
        <v>6.5</v>
      </c>
    </row>
    <row r="88" spans="1:11" ht="15.75" x14ac:dyDescent="0.25">
      <c r="A88" s="102" t="s">
        <v>466</v>
      </c>
      <c r="B88" s="102" t="s">
        <v>175</v>
      </c>
      <c r="C88" s="102" t="s">
        <v>456</v>
      </c>
      <c r="D88" s="103">
        <v>5.5</v>
      </c>
      <c r="E88" s="104">
        <v>5.5</v>
      </c>
      <c r="F88" s="102"/>
      <c r="G88" s="102" t="s">
        <v>466</v>
      </c>
      <c r="H88" s="102" t="s">
        <v>52</v>
      </c>
      <c r="I88" s="102" t="s">
        <v>463</v>
      </c>
      <c r="J88" s="103">
        <v>5</v>
      </c>
      <c r="K88" s="104">
        <v>5</v>
      </c>
    </row>
    <row r="89" spans="1:11" ht="15.75" x14ac:dyDescent="0.25">
      <c r="A89" s="102" t="s">
        <v>466</v>
      </c>
      <c r="B89" s="102" t="s">
        <v>57</v>
      </c>
      <c r="C89" s="102" t="s">
        <v>450</v>
      </c>
      <c r="D89" s="103">
        <v>6</v>
      </c>
      <c r="E89" s="104">
        <v>6</v>
      </c>
      <c r="F89" s="102"/>
      <c r="G89" s="102" t="s">
        <v>466</v>
      </c>
      <c r="H89" s="102" t="s">
        <v>957</v>
      </c>
      <c r="I89" s="102" t="s">
        <v>471</v>
      </c>
      <c r="J89" s="103">
        <v>5.5</v>
      </c>
      <c r="K89" s="104">
        <v>5.5</v>
      </c>
    </row>
    <row r="90" spans="1:11" ht="15.75" x14ac:dyDescent="0.25">
      <c r="A90" s="102" t="s">
        <v>466</v>
      </c>
      <c r="B90" s="102" t="s">
        <v>165</v>
      </c>
      <c r="C90" s="102" t="s">
        <v>509</v>
      </c>
      <c r="D90" s="103">
        <v>7</v>
      </c>
      <c r="E90" s="104">
        <v>8</v>
      </c>
      <c r="F90" s="102"/>
      <c r="G90" s="102" t="s">
        <v>466</v>
      </c>
      <c r="H90" s="102" t="s">
        <v>141</v>
      </c>
      <c r="I90" s="102" t="s">
        <v>475</v>
      </c>
      <c r="J90" s="103">
        <v>6</v>
      </c>
      <c r="K90" s="104">
        <v>5.5</v>
      </c>
    </row>
    <row r="91" spans="1:11" ht="15.75" x14ac:dyDescent="0.25">
      <c r="A91" s="102" t="s">
        <v>477</v>
      </c>
      <c r="B91" s="102" t="s">
        <v>112</v>
      </c>
      <c r="C91" s="102" t="s">
        <v>461</v>
      </c>
      <c r="D91" s="103">
        <v>5.5</v>
      </c>
      <c r="E91" s="104">
        <v>5.5</v>
      </c>
      <c r="F91" s="102"/>
      <c r="G91" s="102" t="s">
        <v>466</v>
      </c>
      <c r="H91" s="102" t="s">
        <v>718</v>
      </c>
      <c r="I91" s="102" t="s">
        <v>471</v>
      </c>
      <c r="J91" s="103">
        <v>5.5</v>
      </c>
      <c r="K91" s="104">
        <v>5.5</v>
      </c>
    </row>
    <row r="92" spans="1:11" ht="15.75" x14ac:dyDescent="0.25">
      <c r="A92" s="102" t="s">
        <v>477</v>
      </c>
      <c r="B92" s="102" t="s">
        <v>176</v>
      </c>
      <c r="C92" s="102" t="s">
        <v>481</v>
      </c>
      <c r="D92" s="103">
        <v>5.5</v>
      </c>
      <c r="E92" s="104">
        <v>5.5</v>
      </c>
      <c r="F92" s="102"/>
      <c r="G92" s="107" t="s">
        <v>477</v>
      </c>
      <c r="H92" s="107" t="s">
        <v>53</v>
      </c>
      <c r="I92" s="107" t="s">
        <v>539</v>
      </c>
      <c r="J92" s="108" t="s">
        <v>453</v>
      </c>
      <c r="K92" s="108" t="s">
        <v>453</v>
      </c>
    </row>
    <row r="93" spans="1:11" ht="15.75" x14ac:dyDescent="0.25">
      <c r="A93" s="102" t="s">
        <v>477</v>
      </c>
      <c r="B93" s="102" t="s">
        <v>111</v>
      </c>
      <c r="C93" s="102" t="s">
        <v>479</v>
      </c>
      <c r="D93" s="103">
        <v>5.5</v>
      </c>
      <c r="E93" s="104">
        <v>5</v>
      </c>
      <c r="F93" s="102"/>
      <c r="G93" s="102" t="s">
        <v>477</v>
      </c>
      <c r="H93" s="102" t="s">
        <v>54</v>
      </c>
      <c r="I93" s="102" t="s">
        <v>475</v>
      </c>
      <c r="J93" s="103">
        <v>7</v>
      </c>
      <c r="K93" s="104">
        <v>9</v>
      </c>
    </row>
    <row r="94" spans="1:11" ht="15.75" x14ac:dyDescent="0.25">
      <c r="A94" s="275" t="s">
        <v>482</v>
      </c>
      <c r="B94" s="276"/>
      <c r="C94" s="276"/>
      <c r="D94" s="277"/>
      <c r="E94" s="278"/>
      <c r="F94" s="102"/>
      <c r="G94" s="275" t="s">
        <v>482</v>
      </c>
      <c r="H94" s="276"/>
      <c r="I94" s="276"/>
      <c r="J94" s="277"/>
      <c r="K94" s="278"/>
    </row>
    <row r="95" spans="1:11" ht="15.75" x14ac:dyDescent="0.25">
      <c r="A95" s="107" t="s">
        <v>454</v>
      </c>
      <c r="B95" s="107" t="s">
        <v>58</v>
      </c>
      <c r="C95" s="107" t="s">
        <v>566</v>
      </c>
      <c r="D95" s="108" t="s">
        <v>453</v>
      </c>
      <c r="E95" s="108" t="s">
        <v>453</v>
      </c>
      <c r="F95" s="102"/>
      <c r="G95" s="107" t="s">
        <v>331</v>
      </c>
      <c r="H95" s="107" t="s">
        <v>912</v>
      </c>
      <c r="I95" s="107" t="s">
        <v>567</v>
      </c>
      <c r="J95" s="108" t="s">
        <v>453</v>
      </c>
      <c r="K95" s="108" t="s">
        <v>453</v>
      </c>
    </row>
    <row r="96" spans="1:11" ht="15.75" x14ac:dyDescent="0.25">
      <c r="A96" s="107" t="s">
        <v>454</v>
      </c>
      <c r="B96" s="107" t="s">
        <v>537</v>
      </c>
      <c r="C96" s="107" t="s">
        <v>450</v>
      </c>
      <c r="D96" s="108">
        <v>6.5</v>
      </c>
      <c r="E96" s="108">
        <v>6</v>
      </c>
      <c r="F96" s="102"/>
      <c r="G96" s="107" t="s">
        <v>477</v>
      </c>
      <c r="H96" s="107" t="s">
        <v>801</v>
      </c>
      <c r="I96" s="107" t="s">
        <v>566</v>
      </c>
      <c r="J96" s="108" t="s">
        <v>453</v>
      </c>
      <c r="K96" s="108" t="s">
        <v>453</v>
      </c>
    </row>
    <row r="97" spans="1:11" ht="15.75" x14ac:dyDescent="0.25">
      <c r="A97" s="107" t="s">
        <v>466</v>
      </c>
      <c r="B97" s="107" t="s">
        <v>257</v>
      </c>
      <c r="C97" s="107" t="s">
        <v>490</v>
      </c>
      <c r="D97" s="108">
        <v>7</v>
      </c>
      <c r="E97" s="108">
        <v>10</v>
      </c>
      <c r="F97" s="102"/>
      <c r="G97" s="102" t="s">
        <v>466</v>
      </c>
      <c r="H97" s="102" t="s">
        <v>598</v>
      </c>
      <c r="I97" s="102" t="s">
        <v>450</v>
      </c>
      <c r="J97" s="103">
        <v>6</v>
      </c>
      <c r="K97" s="104">
        <v>6</v>
      </c>
    </row>
    <row r="98" spans="1:11" ht="15.75" x14ac:dyDescent="0.25">
      <c r="A98" s="107" t="s">
        <v>466</v>
      </c>
      <c r="B98" s="107" t="s">
        <v>547</v>
      </c>
      <c r="C98" s="107" t="s">
        <v>459</v>
      </c>
      <c r="D98" s="108">
        <v>6.5</v>
      </c>
      <c r="E98" s="108">
        <v>6.5</v>
      </c>
      <c r="F98" s="102"/>
      <c r="G98" s="107" t="s">
        <v>454</v>
      </c>
      <c r="H98" s="107" t="s">
        <v>200</v>
      </c>
      <c r="I98" s="107" t="s">
        <v>479</v>
      </c>
      <c r="J98" s="108" t="s">
        <v>453</v>
      </c>
      <c r="K98" s="108" t="s">
        <v>453</v>
      </c>
    </row>
    <row r="99" spans="1:11" ht="15.75" x14ac:dyDescent="0.25">
      <c r="A99" s="107" t="s">
        <v>477</v>
      </c>
      <c r="B99" s="107" t="s">
        <v>550</v>
      </c>
      <c r="C99" s="107" t="s">
        <v>473</v>
      </c>
      <c r="D99" s="108">
        <v>6</v>
      </c>
      <c r="E99" s="108">
        <v>6</v>
      </c>
      <c r="F99" s="102"/>
      <c r="G99" s="107" t="s">
        <v>454</v>
      </c>
      <c r="H99" s="107" t="s">
        <v>574</v>
      </c>
      <c r="I99" s="107" t="s">
        <v>473</v>
      </c>
      <c r="J99" s="108">
        <v>7</v>
      </c>
      <c r="K99" s="108">
        <v>7</v>
      </c>
    </row>
    <row r="100" spans="1:11" ht="15.75" x14ac:dyDescent="0.25">
      <c r="A100" s="107" t="s">
        <v>477</v>
      </c>
      <c r="B100" s="107" t="s">
        <v>102</v>
      </c>
      <c r="C100" s="107" t="s">
        <v>450</v>
      </c>
      <c r="D100" s="108">
        <v>5</v>
      </c>
      <c r="E100" s="108">
        <v>4.5</v>
      </c>
      <c r="F100" s="102"/>
      <c r="G100" s="107" t="s">
        <v>454</v>
      </c>
      <c r="H100" s="107" t="s">
        <v>180</v>
      </c>
      <c r="I100" s="107" t="s">
        <v>511</v>
      </c>
      <c r="J100" s="108">
        <v>6</v>
      </c>
      <c r="K100" s="108">
        <v>6</v>
      </c>
    </row>
    <row r="101" spans="1:11" ht="15.75" x14ac:dyDescent="0.25">
      <c r="A101" s="107" t="s">
        <v>331</v>
      </c>
      <c r="B101" s="107" t="s">
        <v>535</v>
      </c>
      <c r="C101" s="107" t="s">
        <v>536</v>
      </c>
      <c r="D101" s="108" t="s">
        <v>453</v>
      </c>
      <c r="E101" s="108" t="s">
        <v>453</v>
      </c>
      <c r="F101" s="102"/>
      <c r="G101" s="107" t="s">
        <v>454</v>
      </c>
      <c r="H101" s="107" t="s">
        <v>752</v>
      </c>
      <c r="I101" s="107" t="s">
        <v>468</v>
      </c>
      <c r="J101" s="108">
        <v>6</v>
      </c>
      <c r="K101" s="108">
        <v>6</v>
      </c>
    </row>
    <row r="102" spans="1:11" ht="15.75" x14ac:dyDescent="0.25">
      <c r="A102" s="267" t="s">
        <v>498</v>
      </c>
      <c r="B102" s="267"/>
      <c r="C102" s="267"/>
      <c r="D102" s="268"/>
      <c r="E102" s="109">
        <v>3</v>
      </c>
      <c r="F102" s="102"/>
      <c r="G102" s="267" t="s">
        <v>500</v>
      </c>
      <c r="H102" s="267"/>
      <c r="I102" s="267"/>
      <c r="J102" s="268"/>
      <c r="K102" s="109">
        <v>1.5</v>
      </c>
    </row>
    <row r="103" spans="1:11" ht="15.75" x14ac:dyDescent="0.25">
      <c r="A103" s="267" t="s">
        <v>500</v>
      </c>
      <c r="B103" s="267"/>
      <c r="C103" s="267"/>
      <c r="D103" s="268"/>
      <c r="E103" s="109">
        <v>-1.5</v>
      </c>
      <c r="F103" s="102"/>
      <c r="G103" s="269" t="s">
        <v>753</v>
      </c>
      <c r="H103" s="270"/>
      <c r="I103" s="270"/>
      <c r="J103" s="271"/>
      <c r="K103" s="269"/>
    </row>
    <row r="104" spans="1:11" ht="15.75" x14ac:dyDescent="0.25">
      <c r="A104" s="269" t="s">
        <v>742</v>
      </c>
      <c r="B104" s="270"/>
      <c r="C104" s="270"/>
      <c r="D104" s="271"/>
      <c r="E104" s="269"/>
      <c r="F104" s="102"/>
      <c r="G104" s="272" t="s">
        <v>1035</v>
      </c>
      <c r="H104" s="272"/>
      <c r="I104" s="272"/>
      <c r="J104" s="273"/>
      <c r="K104" s="274"/>
    </row>
    <row r="105" spans="1:11" ht="15.75" x14ac:dyDescent="0.25">
      <c r="A105" s="272" t="s">
        <v>1036</v>
      </c>
      <c r="B105" s="272"/>
      <c r="C105" s="272"/>
      <c r="D105" s="273"/>
      <c r="E105" s="274"/>
      <c r="F105" s="102"/>
      <c r="G105" s="102"/>
      <c r="H105" s="102"/>
      <c r="I105" s="102"/>
      <c r="J105" s="102"/>
      <c r="K105" s="102"/>
    </row>
    <row r="107" spans="1:11" ht="15.75" x14ac:dyDescent="0.25">
      <c r="A107" s="279" t="s">
        <v>446</v>
      </c>
      <c r="B107" s="280"/>
      <c r="C107" s="280"/>
      <c r="D107" s="281"/>
      <c r="E107" s="282"/>
      <c r="F107" s="105" t="s">
        <v>366</v>
      </c>
      <c r="G107" s="283" t="s">
        <v>635</v>
      </c>
      <c r="H107" s="280"/>
      <c r="I107" s="280"/>
      <c r="J107" s="281"/>
      <c r="K107" s="282"/>
    </row>
    <row r="108" spans="1:11" ht="15.75" x14ac:dyDescent="0.25">
      <c r="A108" s="284" t="s">
        <v>1037</v>
      </c>
      <c r="B108" s="285"/>
      <c r="C108" s="285"/>
      <c r="D108" s="286"/>
      <c r="E108" s="282"/>
      <c r="F108" s="106" t="s">
        <v>448</v>
      </c>
      <c r="G108" s="287" t="s">
        <v>447</v>
      </c>
      <c r="H108" s="285"/>
      <c r="I108" s="285"/>
      <c r="J108" s="286"/>
      <c r="K108" s="282"/>
    </row>
    <row r="109" spans="1:11" ht="15.75" x14ac:dyDescent="0.25">
      <c r="A109" s="102" t="s">
        <v>331</v>
      </c>
      <c r="B109" s="102" t="s">
        <v>483</v>
      </c>
      <c r="C109" s="102" t="s">
        <v>450</v>
      </c>
      <c r="D109" s="103">
        <v>6</v>
      </c>
      <c r="E109" s="104">
        <v>4</v>
      </c>
      <c r="F109" s="102"/>
      <c r="G109" s="102" t="s">
        <v>331</v>
      </c>
      <c r="H109" s="102" t="s">
        <v>637</v>
      </c>
      <c r="I109" s="102" t="s">
        <v>456</v>
      </c>
      <c r="J109" s="103">
        <v>6.5</v>
      </c>
      <c r="K109" s="104">
        <v>4</v>
      </c>
    </row>
    <row r="110" spans="1:11" ht="15.75" x14ac:dyDescent="0.25">
      <c r="A110" s="107" t="s">
        <v>454</v>
      </c>
      <c r="B110" s="107" t="s">
        <v>455</v>
      </c>
      <c r="C110" s="107" t="s">
        <v>456</v>
      </c>
      <c r="D110" s="108" t="s">
        <v>453</v>
      </c>
      <c r="E110" s="108" t="s">
        <v>453</v>
      </c>
      <c r="F110" s="102"/>
      <c r="G110" s="102" t="s">
        <v>454</v>
      </c>
      <c r="H110" s="102" t="s">
        <v>187</v>
      </c>
      <c r="I110" s="102" t="s">
        <v>473</v>
      </c>
      <c r="J110" s="103">
        <v>6.5</v>
      </c>
      <c r="K110" s="104">
        <v>6.5</v>
      </c>
    </row>
    <row r="111" spans="1:11" ht="15.75" x14ac:dyDescent="0.25">
      <c r="A111" s="102" t="s">
        <v>454</v>
      </c>
      <c r="B111" s="102" t="s">
        <v>763</v>
      </c>
      <c r="C111" s="102" t="s">
        <v>495</v>
      </c>
      <c r="D111" s="103">
        <v>5.5</v>
      </c>
      <c r="E111" s="104">
        <v>5</v>
      </c>
      <c r="F111" s="102"/>
      <c r="G111" s="102" t="s">
        <v>454</v>
      </c>
      <c r="H111" s="102" t="s">
        <v>158</v>
      </c>
      <c r="I111" s="102" t="s">
        <v>461</v>
      </c>
      <c r="J111" s="103">
        <v>5</v>
      </c>
      <c r="K111" s="104">
        <v>4.5</v>
      </c>
    </row>
    <row r="112" spans="1:11" ht="15.75" x14ac:dyDescent="0.25">
      <c r="A112" s="102" t="s">
        <v>454</v>
      </c>
      <c r="B112" s="102" t="s">
        <v>196</v>
      </c>
      <c r="C112" s="102" t="s">
        <v>479</v>
      </c>
      <c r="D112" s="103">
        <v>5.5</v>
      </c>
      <c r="E112" s="104">
        <v>5</v>
      </c>
      <c r="F112" s="102"/>
      <c r="G112" s="102" t="s">
        <v>454</v>
      </c>
      <c r="H112" s="102" t="s">
        <v>719</v>
      </c>
      <c r="I112" s="102" t="s">
        <v>456</v>
      </c>
      <c r="J112" s="103">
        <v>5</v>
      </c>
      <c r="K112" s="104">
        <v>5</v>
      </c>
    </row>
    <row r="113" spans="1:11" ht="15.75" x14ac:dyDescent="0.25">
      <c r="A113" s="102" t="s">
        <v>454</v>
      </c>
      <c r="B113" s="102" t="s">
        <v>462</v>
      </c>
      <c r="C113" s="102" t="s">
        <v>463</v>
      </c>
      <c r="D113" s="103">
        <v>6.5</v>
      </c>
      <c r="E113" s="104">
        <v>6.5</v>
      </c>
      <c r="F113" s="102"/>
      <c r="G113" s="102" t="s">
        <v>466</v>
      </c>
      <c r="H113" s="102" t="s">
        <v>72</v>
      </c>
      <c r="I113" s="102" t="s">
        <v>468</v>
      </c>
      <c r="J113" s="103">
        <v>6</v>
      </c>
      <c r="K113" s="104">
        <v>6</v>
      </c>
    </row>
    <row r="114" spans="1:11" ht="15.75" x14ac:dyDescent="0.25">
      <c r="A114" s="102" t="s">
        <v>466</v>
      </c>
      <c r="B114" s="102" t="s">
        <v>103</v>
      </c>
      <c r="C114" s="102" t="s">
        <v>475</v>
      </c>
      <c r="D114" s="103">
        <v>6</v>
      </c>
      <c r="E114" s="104">
        <v>6</v>
      </c>
      <c r="F114" s="102"/>
      <c r="G114" s="102" t="s">
        <v>466</v>
      </c>
      <c r="H114" s="102" t="s">
        <v>252</v>
      </c>
      <c r="I114" s="102" t="s">
        <v>457</v>
      </c>
      <c r="J114" s="103">
        <v>5.5</v>
      </c>
      <c r="K114" s="104">
        <v>5.5</v>
      </c>
    </row>
    <row r="115" spans="1:11" ht="15.75" x14ac:dyDescent="0.25">
      <c r="A115" s="107" t="s">
        <v>466</v>
      </c>
      <c r="B115" s="107" t="s">
        <v>828</v>
      </c>
      <c r="C115" s="107" t="s">
        <v>601</v>
      </c>
      <c r="D115" s="108" t="s">
        <v>453</v>
      </c>
      <c r="E115" s="108" t="s">
        <v>453</v>
      </c>
      <c r="F115" s="102"/>
      <c r="G115" s="102" t="s">
        <v>466</v>
      </c>
      <c r="H115" s="102" t="s">
        <v>136</v>
      </c>
      <c r="I115" s="102" t="s">
        <v>475</v>
      </c>
      <c r="J115" s="103">
        <v>6.5</v>
      </c>
      <c r="K115" s="104">
        <v>7</v>
      </c>
    </row>
    <row r="116" spans="1:11" ht="15.75" x14ac:dyDescent="0.25">
      <c r="A116" s="107" t="s">
        <v>466</v>
      </c>
      <c r="B116" s="107" t="s">
        <v>833</v>
      </c>
      <c r="C116" s="107" t="s">
        <v>674</v>
      </c>
      <c r="D116" s="108" t="s">
        <v>453</v>
      </c>
      <c r="E116" s="108" t="s">
        <v>453</v>
      </c>
      <c r="F116" s="102"/>
      <c r="G116" s="102" t="s">
        <v>466</v>
      </c>
      <c r="H116" s="102" t="s">
        <v>109</v>
      </c>
      <c r="I116" s="102" t="s">
        <v>509</v>
      </c>
      <c r="J116" s="103">
        <v>6</v>
      </c>
      <c r="K116" s="104">
        <v>6</v>
      </c>
    </row>
    <row r="117" spans="1:11" ht="15.75" x14ac:dyDescent="0.25">
      <c r="A117" s="102" t="s">
        <v>466</v>
      </c>
      <c r="B117" s="102" t="s">
        <v>221</v>
      </c>
      <c r="C117" s="102" t="s">
        <v>457</v>
      </c>
      <c r="D117" s="103">
        <v>6</v>
      </c>
      <c r="E117" s="104">
        <v>6</v>
      </c>
      <c r="F117" s="102"/>
      <c r="G117" s="102" t="s">
        <v>477</v>
      </c>
      <c r="H117" s="102" t="s">
        <v>295</v>
      </c>
      <c r="I117" s="102" t="s">
        <v>457</v>
      </c>
      <c r="J117" s="103">
        <v>5.5</v>
      </c>
      <c r="K117" s="104">
        <v>5.5</v>
      </c>
    </row>
    <row r="118" spans="1:11" ht="15.75" x14ac:dyDescent="0.25">
      <c r="A118" s="102" t="s">
        <v>466</v>
      </c>
      <c r="B118" s="102" t="s">
        <v>724</v>
      </c>
      <c r="C118" s="102" t="s">
        <v>457</v>
      </c>
      <c r="D118" s="103">
        <v>6</v>
      </c>
      <c r="E118" s="104">
        <v>6</v>
      </c>
      <c r="F118" s="102"/>
      <c r="G118" s="102" t="s">
        <v>477</v>
      </c>
      <c r="H118" s="102" t="s">
        <v>71</v>
      </c>
      <c r="I118" s="102" t="s">
        <v>457</v>
      </c>
      <c r="J118" s="103">
        <v>5.5</v>
      </c>
      <c r="K118" s="104">
        <v>5.5</v>
      </c>
    </row>
    <row r="119" spans="1:11" ht="15.75" x14ac:dyDescent="0.25">
      <c r="A119" s="102" t="s">
        <v>477</v>
      </c>
      <c r="B119" s="102" t="s">
        <v>830</v>
      </c>
      <c r="C119" s="102" t="s">
        <v>495</v>
      </c>
      <c r="D119" s="103">
        <v>5</v>
      </c>
      <c r="E119" s="104">
        <v>5</v>
      </c>
      <c r="F119" s="102"/>
      <c r="G119" s="102" t="s">
        <v>477</v>
      </c>
      <c r="H119" s="102" t="s">
        <v>157</v>
      </c>
      <c r="I119" s="102" t="s">
        <v>479</v>
      </c>
      <c r="J119" s="103">
        <v>6</v>
      </c>
      <c r="K119" s="104">
        <v>6</v>
      </c>
    </row>
    <row r="120" spans="1:11" ht="15.75" x14ac:dyDescent="0.25">
      <c r="A120" s="275" t="s">
        <v>482</v>
      </c>
      <c r="B120" s="276"/>
      <c r="C120" s="276"/>
      <c r="D120" s="277"/>
      <c r="E120" s="278"/>
      <c r="F120" s="102"/>
      <c r="G120" s="275" t="s">
        <v>482</v>
      </c>
      <c r="H120" s="276"/>
      <c r="I120" s="276"/>
      <c r="J120" s="277"/>
      <c r="K120" s="278"/>
    </row>
    <row r="121" spans="1:11" ht="15.75" x14ac:dyDescent="0.25">
      <c r="A121" s="107" t="s">
        <v>331</v>
      </c>
      <c r="B121" s="107" t="s">
        <v>449</v>
      </c>
      <c r="C121" s="107" t="s">
        <v>484</v>
      </c>
      <c r="D121" s="108" t="s">
        <v>453</v>
      </c>
      <c r="E121" s="108" t="s">
        <v>453</v>
      </c>
      <c r="F121" s="102"/>
      <c r="G121" s="107" t="s">
        <v>331</v>
      </c>
      <c r="H121" s="107" t="s">
        <v>927</v>
      </c>
      <c r="I121" s="107" t="s">
        <v>644</v>
      </c>
      <c r="J121" s="108" t="s">
        <v>453</v>
      </c>
      <c r="K121" s="108" t="s">
        <v>453</v>
      </c>
    </row>
    <row r="122" spans="1:11" ht="15.75" x14ac:dyDescent="0.25">
      <c r="A122" s="102" t="s">
        <v>454</v>
      </c>
      <c r="B122" s="102" t="s">
        <v>288</v>
      </c>
      <c r="C122" s="102" t="s">
        <v>486</v>
      </c>
      <c r="D122" s="103">
        <v>5.5</v>
      </c>
      <c r="E122" s="104">
        <v>5.5</v>
      </c>
      <c r="F122" s="102"/>
      <c r="G122" s="107" t="s">
        <v>477</v>
      </c>
      <c r="H122" s="107" t="s">
        <v>717</v>
      </c>
      <c r="I122" s="107" t="s">
        <v>602</v>
      </c>
      <c r="J122" s="108" t="s">
        <v>453</v>
      </c>
      <c r="K122" s="108" t="s">
        <v>453</v>
      </c>
    </row>
    <row r="123" spans="1:11" ht="15.75" x14ac:dyDescent="0.25">
      <c r="A123" s="102" t="s">
        <v>454</v>
      </c>
      <c r="B123" s="102" t="s">
        <v>994</v>
      </c>
      <c r="C123" s="102" t="s">
        <v>511</v>
      </c>
      <c r="D123" s="103">
        <v>6.5</v>
      </c>
      <c r="E123" s="104">
        <v>6</v>
      </c>
      <c r="F123" s="102"/>
      <c r="G123" s="107" t="s">
        <v>466</v>
      </c>
      <c r="H123" s="107" t="s">
        <v>647</v>
      </c>
      <c r="I123" s="107" t="s">
        <v>461</v>
      </c>
      <c r="J123" s="108">
        <v>6.5</v>
      </c>
      <c r="K123" s="108">
        <v>9.5</v>
      </c>
    </row>
    <row r="124" spans="1:11" ht="15.75" x14ac:dyDescent="0.25">
      <c r="A124" s="102" t="s">
        <v>477</v>
      </c>
      <c r="B124" s="102" t="s">
        <v>201</v>
      </c>
      <c r="C124" s="102" t="s">
        <v>473</v>
      </c>
      <c r="D124" s="103">
        <v>6</v>
      </c>
      <c r="E124" s="104">
        <v>6</v>
      </c>
      <c r="F124" s="102"/>
      <c r="G124" s="107" t="s">
        <v>466</v>
      </c>
      <c r="H124" s="107" t="s">
        <v>1025</v>
      </c>
      <c r="I124" s="107" t="s">
        <v>539</v>
      </c>
      <c r="J124" s="108" t="s">
        <v>453</v>
      </c>
      <c r="K124" s="108" t="s">
        <v>453</v>
      </c>
    </row>
    <row r="125" spans="1:11" ht="15.75" x14ac:dyDescent="0.25">
      <c r="A125" s="107" t="s">
        <v>477</v>
      </c>
      <c r="B125" s="107" t="s">
        <v>829</v>
      </c>
      <c r="C125" s="107" t="s">
        <v>486</v>
      </c>
      <c r="D125" s="108">
        <v>5.5</v>
      </c>
      <c r="E125" s="108">
        <v>5.5</v>
      </c>
      <c r="F125" s="102"/>
      <c r="G125" s="107" t="s">
        <v>454</v>
      </c>
      <c r="H125" s="107" t="s">
        <v>236</v>
      </c>
      <c r="I125" s="107" t="s">
        <v>456</v>
      </c>
      <c r="J125" s="108">
        <v>5.5</v>
      </c>
      <c r="K125" s="108">
        <v>5.5</v>
      </c>
    </row>
    <row r="126" spans="1:11" ht="15.75" x14ac:dyDescent="0.25">
      <c r="A126" s="107" t="s">
        <v>466</v>
      </c>
      <c r="B126" s="107" t="s">
        <v>282</v>
      </c>
      <c r="C126" s="107" t="s">
        <v>509</v>
      </c>
      <c r="D126" s="108">
        <v>6.5</v>
      </c>
      <c r="E126" s="108">
        <v>9.5</v>
      </c>
      <c r="F126" s="102"/>
      <c r="G126" s="107" t="s">
        <v>454</v>
      </c>
      <c r="H126" s="107" t="s">
        <v>143</v>
      </c>
      <c r="I126" s="107" t="s">
        <v>468</v>
      </c>
      <c r="J126" s="108">
        <v>6.5</v>
      </c>
      <c r="K126" s="108">
        <v>6.5</v>
      </c>
    </row>
    <row r="127" spans="1:11" ht="15.75" x14ac:dyDescent="0.25">
      <c r="A127" s="107" t="s">
        <v>466</v>
      </c>
      <c r="B127" s="107" t="s">
        <v>832</v>
      </c>
      <c r="C127" s="107" t="s">
        <v>569</v>
      </c>
      <c r="D127" s="108" t="s">
        <v>453</v>
      </c>
      <c r="E127" s="108" t="s">
        <v>453</v>
      </c>
      <c r="F127" s="102"/>
      <c r="G127" s="107" t="s">
        <v>454</v>
      </c>
      <c r="H127" s="107" t="s">
        <v>653</v>
      </c>
      <c r="I127" s="107" t="s">
        <v>567</v>
      </c>
      <c r="J127" s="108" t="s">
        <v>453</v>
      </c>
      <c r="K127" s="108" t="s">
        <v>453</v>
      </c>
    </row>
    <row r="128" spans="1:11" ht="15.75" x14ac:dyDescent="0.25">
      <c r="A128" s="267" t="s">
        <v>498</v>
      </c>
      <c r="B128" s="267"/>
      <c r="C128" s="267"/>
      <c r="D128" s="268"/>
      <c r="E128" s="109">
        <v>3</v>
      </c>
      <c r="F128" s="102"/>
      <c r="G128" s="269" t="s">
        <v>961</v>
      </c>
      <c r="H128" s="270"/>
      <c r="I128" s="270"/>
      <c r="J128" s="271"/>
      <c r="K128" s="269"/>
    </row>
    <row r="129" spans="1:11" ht="15.75" x14ac:dyDescent="0.25">
      <c r="A129" s="267" t="s">
        <v>500</v>
      </c>
      <c r="B129" s="267"/>
      <c r="C129" s="267"/>
      <c r="D129" s="268"/>
      <c r="E129" s="109">
        <v>1.5</v>
      </c>
      <c r="F129" s="102"/>
      <c r="G129" s="272" t="s">
        <v>1038</v>
      </c>
      <c r="H129" s="272"/>
      <c r="I129" s="272"/>
      <c r="J129" s="273"/>
      <c r="K129" s="274"/>
    </row>
    <row r="130" spans="1:11" ht="15.75" x14ac:dyDescent="0.25">
      <c r="A130" s="269" t="s">
        <v>690</v>
      </c>
      <c r="B130" s="270"/>
      <c r="C130" s="270"/>
      <c r="D130" s="271"/>
      <c r="E130" s="269"/>
      <c r="F130" s="102"/>
      <c r="G130" s="102"/>
      <c r="H130" s="102"/>
      <c r="I130" s="102"/>
      <c r="J130" s="102"/>
      <c r="K130" s="102"/>
    </row>
    <row r="131" spans="1:11" ht="15.75" x14ac:dyDescent="0.25">
      <c r="A131" s="272" t="s">
        <v>1039</v>
      </c>
      <c r="B131" s="272"/>
      <c r="C131" s="272"/>
      <c r="D131" s="273"/>
      <c r="E131" s="274"/>
      <c r="F131" s="102"/>
      <c r="G131" s="102"/>
      <c r="H131" s="102"/>
      <c r="I131" s="102"/>
      <c r="J131" s="102"/>
      <c r="K131" s="102"/>
    </row>
    <row r="133" spans="1:11" ht="15.75" x14ac:dyDescent="0.25">
      <c r="A133" s="279" t="s">
        <v>556</v>
      </c>
      <c r="B133" s="280"/>
      <c r="C133" s="280"/>
      <c r="D133" s="281"/>
      <c r="E133" s="282"/>
      <c r="F133" s="105" t="s">
        <v>384</v>
      </c>
      <c r="G133" s="283" t="s">
        <v>504</v>
      </c>
      <c r="H133" s="280"/>
      <c r="I133" s="280"/>
      <c r="J133" s="281"/>
      <c r="K133" s="282"/>
    </row>
    <row r="134" spans="1:11" ht="15.75" x14ac:dyDescent="0.25">
      <c r="A134" s="284" t="s">
        <v>447</v>
      </c>
      <c r="B134" s="285"/>
      <c r="C134" s="285"/>
      <c r="D134" s="286"/>
      <c r="E134" s="282"/>
      <c r="F134" s="106" t="s">
        <v>448</v>
      </c>
      <c r="G134" s="287" t="s">
        <v>584</v>
      </c>
      <c r="H134" s="285"/>
      <c r="I134" s="285"/>
      <c r="J134" s="286"/>
      <c r="K134" s="282"/>
    </row>
    <row r="135" spans="1:11" ht="15.75" x14ac:dyDescent="0.25">
      <c r="A135" s="102" t="s">
        <v>331</v>
      </c>
      <c r="B135" s="102" t="s">
        <v>559</v>
      </c>
      <c r="C135" s="102" t="s">
        <v>509</v>
      </c>
      <c r="D135" s="103">
        <v>6.5</v>
      </c>
      <c r="E135" s="104">
        <v>7.5</v>
      </c>
      <c r="F135" s="102"/>
      <c r="G135" s="102" t="s">
        <v>331</v>
      </c>
      <c r="H135" s="102" t="s">
        <v>516</v>
      </c>
      <c r="I135" s="102" t="s">
        <v>479</v>
      </c>
      <c r="J135" s="103">
        <v>6.5</v>
      </c>
      <c r="K135" s="104">
        <v>4.5</v>
      </c>
    </row>
    <row r="136" spans="1:11" ht="15.75" x14ac:dyDescent="0.25">
      <c r="A136" s="102" t="s">
        <v>454</v>
      </c>
      <c r="B136" s="102" t="s">
        <v>131</v>
      </c>
      <c r="C136" s="102" t="s">
        <v>478</v>
      </c>
      <c r="D136" s="103">
        <v>5.5</v>
      </c>
      <c r="E136" s="104">
        <v>5.5</v>
      </c>
      <c r="F136" s="102"/>
      <c r="G136" s="102" t="s">
        <v>454</v>
      </c>
      <c r="H136" s="102" t="s">
        <v>115</v>
      </c>
      <c r="I136" s="102" t="s">
        <v>509</v>
      </c>
      <c r="J136" s="103">
        <v>7</v>
      </c>
      <c r="K136" s="104">
        <v>9.5</v>
      </c>
    </row>
    <row r="137" spans="1:11" ht="15.75" x14ac:dyDescent="0.25">
      <c r="A137" s="102" t="s">
        <v>454</v>
      </c>
      <c r="B137" s="102" t="s">
        <v>130</v>
      </c>
      <c r="C137" s="102" t="s">
        <v>471</v>
      </c>
      <c r="D137" s="103">
        <v>5.5</v>
      </c>
      <c r="E137" s="104">
        <v>5.5</v>
      </c>
      <c r="F137" s="102"/>
      <c r="G137" s="102" t="s">
        <v>454</v>
      </c>
      <c r="H137" s="102" t="s">
        <v>46</v>
      </c>
      <c r="I137" s="102" t="s">
        <v>461</v>
      </c>
      <c r="J137" s="103">
        <v>6.5</v>
      </c>
      <c r="K137" s="104">
        <v>6.5</v>
      </c>
    </row>
    <row r="138" spans="1:11" ht="15.75" x14ac:dyDescent="0.25">
      <c r="A138" s="102" t="s">
        <v>454</v>
      </c>
      <c r="B138" s="102" t="s">
        <v>587</v>
      </c>
      <c r="C138" s="102" t="s">
        <v>475</v>
      </c>
      <c r="D138" s="103">
        <v>7</v>
      </c>
      <c r="E138" s="104">
        <v>9.5</v>
      </c>
      <c r="F138" s="102"/>
      <c r="G138" s="102" t="s">
        <v>454</v>
      </c>
      <c r="H138" s="102" t="s">
        <v>51</v>
      </c>
      <c r="I138" s="102" t="s">
        <v>494</v>
      </c>
      <c r="J138" s="103">
        <v>6</v>
      </c>
      <c r="K138" s="104">
        <v>6</v>
      </c>
    </row>
    <row r="139" spans="1:11" ht="15.75" x14ac:dyDescent="0.25">
      <c r="A139" s="102" t="s">
        <v>466</v>
      </c>
      <c r="B139" s="102" t="s">
        <v>106</v>
      </c>
      <c r="C139" s="102" t="s">
        <v>490</v>
      </c>
      <c r="D139" s="103">
        <v>7.5</v>
      </c>
      <c r="E139" s="104">
        <v>9.5</v>
      </c>
      <c r="F139" s="102"/>
      <c r="G139" s="102" t="s">
        <v>454</v>
      </c>
      <c r="H139" s="102" t="s">
        <v>522</v>
      </c>
      <c r="I139" s="102" t="s">
        <v>495</v>
      </c>
      <c r="J139" s="103">
        <v>6</v>
      </c>
      <c r="K139" s="104">
        <v>6</v>
      </c>
    </row>
    <row r="140" spans="1:11" ht="15.75" x14ac:dyDescent="0.25">
      <c r="A140" s="102" t="s">
        <v>466</v>
      </c>
      <c r="B140" s="102" t="s">
        <v>563</v>
      </c>
      <c r="C140" s="102" t="s">
        <v>481</v>
      </c>
      <c r="D140" s="103">
        <v>6.5</v>
      </c>
      <c r="E140" s="104">
        <v>6.5</v>
      </c>
      <c r="F140" s="102"/>
      <c r="G140" s="102" t="s">
        <v>466</v>
      </c>
      <c r="H140" s="102" t="s">
        <v>1040</v>
      </c>
      <c r="I140" s="102" t="s">
        <v>457</v>
      </c>
      <c r="J140" s="103">
        <v>6</v>
      </c>
      <c r="K140" s="104">
        <v>6</v>
      </c>
    </row>
    <row r="141" spans="1:11" ht="15.75" x14ac:dyDescent="0.25">
      <c r="A141" s="102" t="s">
        <v>466</v>
      </c>
      <c r="B141" s="102" t="s">
        <v>65</v>
      </c>
      <c r="C141" s="102" t="s">
        <v>509</v>
      </c>
      <c r="D141" s="103">
        <v>6.5</v>
      </c>
      <c r="E141" s="104">
        <v>6.5</v>
      </c>
      <c r="F141" s="102"/>
      <c r="G141" s="102" t="s">
        <v>466</v>
      </c>
      <c r="H141" s="102" t="s">
        <v>197</v>
      </c>
      <c r="I141" s="102" t="s">
        <v>478</v>
      </c>
      <c r="J141" s="103">
        <v>7</v>
      </c>
      <c r="K141" s="104">
        <v>10</v>
      </c>
    </row>
    <row r="142" spans="1:11" ht="15.75" x14ac:dyDescent="0.25">
      <c r="A142" s="102" t="s">
        <v>466</v>
      </c>
      <c r="B142" s="102" t="s">
        <v>564</v>
      </c>
      <c r="C142" s="102" t="s">
        <v>457</v>
      </c>
      <c r="D142" s="103">
        <v>5.5</v>
      </c>
      <c r="E142" s="104">
        <v>5.5</v>
      </c>
      <c r="F142" s="102"/>
      <c r="G142" s="102" t="s">
        <v>477</v>
      </c>
      <c r="H142" s="102" t="s">
        <v>802</v>
      </c>
      <c r="I142" s="102" t="s">
        <v>471</v>
      </c>
      <c r="J142" s="103">
        <v>6</v>
      </c>
      <c r="K142" s="104">
        <v>6</v>
      </c>
    </row>
    <row r="143" spans="1:11" ht="15.75" x14ac:dyDescent="0.25">
      <c r="A143" s="102" t="s">
        <v>477</v>
      </c>
      <c r="B143" s="102" t="s">
        <v>64</v>
      </c>
      <c r="C143" s="102" t="s">
        <v>478</v>
      </c>
      <c r="D143" s="103">
        <v>5</v>
      </c>
      <c r="E143" s="104">
        <v>5</v>
      </c>
      <c r="F143" s="102"/>
      <c r="G143" s="107" t="s">
        <v>477</v>
      </c>
      <c r="H143" s="107" t="s">
        <v>736</v>
      </c>
      <c r="I143" s="107" t="s">
        <v>473</v>
      </c>
      <c r="J143" s="108" t="s">
        <v>453</v>
      </c>
      <c r="K143" s="108" t="s">
        <v>453</v>
      </c>
    </row>
    <row r="144" spans="1:11" ht="15.75" x14ac:dyDescent="0.25">
      <c r="A144" s="102" t="s">
        <v>477</v>
      </c>
      <c r="B144" s="102" t="s">
        <v>202</v>
      </c>
      <c r="C144" s="102" t="s">
        <v>486</v>
      </c>
      <c r="D144" s="103">
        <v>5</v>
      </c>
      <c r="E144" s="104">
        <v>5</v>
      </c>
      <c r="F144" s="102"/>
      <c r="G144" s="102" t="s">
        <v>477</v>
      </c>
      <c r="H144" s="102" t="s">
        <v>94</v>
      </c>
      <c r="I144" s="102" t="s">
        <v>509</v>
      </c>
      <c r="J144" s="103">
        <v>5.5</v>
      </c>
      <c r="K144" s="104">
        <v>5.5</v>
      </c>
    </row>
    <row r="145" spans="1:11" ht="15.75" x14ac:dyDescent="0.25">
      <c r="A145" s="102" t="s">
        <v>477</v>
      </c>
      <c r="B145" s="102" t="s">
        <v>762</v>
      </c>
      <c r="C145" s="102" t="s">
        <v>450</v>
      </c>
      <c r="D145" s="103">
        <v>6</v>
      </c>
      <c r="E145" s="104">
        <v>5.5</v>
      </c>
      <c r="F145" s="102"/>
      <c r="G145" s="102" t="s">
        <v>477</v>
      </c>
      <c r="H145" s="102" t="s">
        <v>44</v>
      </c>
      <c r="I145" s="102" t="s">
        <v>478</v>
      </c>
      <c r="J145" s="103">
        <v>6.5</v>
      </c>
      <c r="K145" s="104">
        <v>6.5</v>
      </c>
    </row>
    <row r="146" spans="1:11" ht="15.75" x14ac:dyDescent="0.25">
      <c r="A146" s="275" t="s">
        <v>482</v>
      </c>
      <c r="B146" s="276"/>
      <c r="C146" s="276"/>
      <c r="D146" s="277"/>
      <c r="E146" s="278"/>
      <c r="F146" s="102"/>
      <c r="G146" s="275" t="s">
        <v>482</v>
      </c>
      <c r="H146" s="276"/>
      <c r="I146" s="276"/>
      <c r="J146" s="277"/>
      <c r="K146" s="278"/>
    </row>
    <row r="147" spans="1:11" ht="15.75" x14ac:dyDescent="0.25">
      <c r="A147" s="107" t="s">
        <v>477</v>
      </c>
      <c r="B147" s="107" t="s">
        <v>194</v>
      </c>
      <c r="C147" s="107" t="s">
        <v>486</v>
      </c>
      <c r="D147" s="108">
        <v>5</v>
      </c>
      <c r="E147" s="108">
        <v>5</v>
      </c>
      <c r="F147" s="102"/>
      <c r="G147" s="102" t="s">
        <v>466</v>
      </c>
      <c r="H147" s="102" t="s">
        <v>292</v>
      </c>
      <c r="I147" s="102" t="s">
        <v>478</v>
      </c>
      <c r="J147" s="103">
        <v>6</v>
      </c>
      <c r="K147" s="104">
        <v>6</v>
      </c>
    </row>
    <row r="148" spans="1:11" ht="15.75" x14ac:dyDescent="0.25">
      <c r="A148" s="107" t="s">
        <v>466</v>
      </c>
      <c r="B148" s="107" t="s">
        <v>322</v>
      </c>
      <c r="C148" s="107" t="s">
        <v>481</v>
      </c>
      <c r="D148" s="108" t="s">
        <v>453</v>
      </c>
      <c r="E148" s="108" t="s">
        <v>453</v>
      </c>
      <c r="F148" s="102"/>
      <c r="G148" s="107" t="s">
        <v>466</v>
      </c>
      <c r="H148" s="107" t="s">
        <v>800</v>
      </c>
      <c r="I148" s="107" t="s">
        <v>456</v>
      </c>
      <c r="J148" s="108">
        <v>6.5</v>
      </c>
      <c r="K148" s="108">
        <v>9.5</v>
      </c>
    </row>
    <row r="149" spans="1:11" ht="15.75" x14ac:dyDescent="0.25">
      <c r="A149" s="107" t="s">
        <v>466</v>
      </c>
      <c r="B149" s="107" t="s">
        <v>571</v>
      </c>
      <c r="C149" s="107" t="s">
        <v>494</v>
      </c>
      <c r="D149" s="108">
        <v>6</v>
      </c>
      <c r="E149" s="108">
        <v>6</v>
      </c>
      <c r="F149" s="102"/>
      <c r="G149" s="107" t="s">
        <v>466</v>
      </c>
      <c r="H149" s="107" t="s">
        <v>266</v>
      </c>
      <c r="I149" s="107" t="s">
        <v>478</v>
      </c>
      <c r="J149" s="108">
        <v>6</v>
      </c>
      <c r="K149" s="108">
        <v>6</v>
      </c>
    </row>
    <row r="150" spans="1:11" ht="15.75" x14ac:dyDescent="0.25">
      <c r="A150" s="107" t="s">
        <v>454</v>
      </c>
      <c r="B150" s="107" t="s">
        <v>842</v>
      </c>
      <c r="C150" s="107" t="s">
        <v>486</v>
      </c>
      <c r="D150" s="108">
        <v>5.5</v>
      </c>
      <c r="E150" s="108">
        <v>5.5</v>
      </c>
      <c r="F150" s="102"/>
      <c r="G150" s="107" t="s">
        <v>454</v>
      </c>
      <c r="H150" s="107" t="s">
        <v>703</v>
      </c>
      <c r="I150" s="107" t="s">
        <v>570</v>
      </c>
      <c r="J150" s="108" t="s">
        <v>453</v>
      </c>
      <c r="K150" s="108" t="s">
        <v>453</v>
      </c>
    </row>
    <row r="151" spans="1:11" ht="15.75" x14ac:dyDescent="0.25">
      <c r="A151" s="107" t="s">
        <v>331</v>
      </c>
      <c r="B151" s="107" t="s">
        <v>568</v>
      </c>
      <c r="C151" s="107" t="s">
        <v>569</v>
      </c>
      <c r="D151" s="108" t="s">
        <v>453</v>
      </c>
      <c r="E151" s="108" t="s">
        <v>453</v>
      </c>
      <c r="F151" s="102"/>
      <c r="G151" s="107" t="s">
        <v>454</v>
      </c>
      <c r="H151" s="107" t="s">
        <v>704</v>
      </c>
      <c r="I151" s="107" t="s">
        <v>494</v>
      </c>
      <c r="J151" s="108">
        <v>5</v>
      </c>
      <c r="K151" s="108">
        <v>5</v>
      </c>
    </row>
    <row r="152" spans="1:11" ht="15.75" x14ac:dyDescent="0.25">
      <c r="A152" s="107" t="s">
        <v>454</v>
      </c>
      <c r="B152" s="107" t="s">
        <v>881</v>
      </c>
      <c r="C152" s="107" t="s">
        <v>519</v>
      </c>
      <c r="D152" s="108" t="s">
        <v>453</v>
      </c>
      <c r="E152" s="108" t="s">
        <v>453</v>
      </c>
      <c r="F152" s="102"/>
      <c r="G152" s="107" t="s">
        <v>466</v>
      </c>
      <c r="H152" s="107" t="s">
        <v>517</v>
      </c>
      <c r="I152" s="107" t="s">
        <v>508</v>
      </c>
      <c r="J152" s="108">
        <v>6.5</v>
      </c>
      <c r="K152" s="108">
        <v>6.5</v>
      </c>
    </row>
    <row r="153" spans="1:11" ht="15.75" x14ac:dyDescent="0.25">
      <c r="A153" s="107" t="s">
        <v>454</v>
      </c>
      <c r="B153" s="107" t="s">
        <v>193</v>
      </c>
      <c r="C153" s="107" t="s">
        <v>486</v>
      </c>
      <c r="D153" s="108">
        <v>6</v>
      </c>
      <c r="E153" s="108">
        <v>6</v>
      </c>
      <c r="F153" s="102"/>
      <c r="G153" s="107" t="s">
        <v>331</v>
      </c>
      <c r="H153" s="107" t="s">
        <v>507</v>
      </c>
      <c r="I153" s="107" t="s">
        <v>465</v>
      </c>
      <c r="J153" s="108" t="s">
        <v>453</v>
      </c>
      <c r="K153" s="108" t="s">
        <v>453</v>
      </c>
    </row>
    <row r="154" spans="1:11" ht="15.75" x14ac:dyDescent="0.25">
      <c r="A154" s="267" t="s">
        <v>498</v>
      </c>
      <c r="B154" s="267"/>
      <c r="C154" s="267"/>
      <c r="D154" s="268"/>
      <c r="E154" s="109">
        <v>3</v>
      </c>
      <c r="F154" s="102"/>
      <c r="G154" s="267" t="s">
        <v>500</v>
      </c>
      <c r="H154" s="267"/>
      <c r="I154" s="267"/>
      <c r="J154" s="268"/>
      <c r="K154" s="109">
        <v>1.5</v>
      </c>
    </row>
    <row r="155" spans="1:11" ht="15.75" x14ac:dyDescent="0.25">
      <c r="A155" s="267" t="s">
        <v>500</v>
      </c>
      <c r="B155" s="267"/>
      <c r="C155" s="267"/>
      <c r="D155" s="268"/>
      <c r="E155" s="109">
        <v>1.5</v>
      </c>
      <c r="F155" s="102"/>
      <c r="G155" s="269" t="s">
        <v>714</v>
      </c>
      <c r="H155" s="270"/>
      <c r="I155" s="270"/>
      <c r="J155" s="271"/>
      <c r="K155" s="269"/>
    </row>
    <row r="156" spans="1:11" ht="15.75" x14ac:dyDescent="0.25">
      <c r="A156" s="269" t="s">
        <v>725</v>
      </c>
      <c r="B156" s="270"/>
      <c r="C156" s="270"/>
      <c r="D156" s="271"/>
      <c r="E156" s="269"/>
      <c r="F156" s="102"/>
      <c r="G156" s="272" t="s">
        <v>1041</v>
      </c>
      <c r="H156" s="272"/>
      <c r="I156" s="272"/>
      <c r="J156" s="273"/>
      <c r="K156" s="274"/>
    </row>
    <row r="157" spans="1:11" ht="15.75" x14ac:dyDescent="0.25">
      <c r="A157" s="272" t="s">
        <v>1042</v>
      </c>
      <c r="B157" s="272"/>
      <c r="C157" s="272"/>
      <c r="D157" s="273"/>
      <c r="E157" s="274"/>
      <c r="F157" s="102"/>
      <c r="G157" s="102"/>
      <c r="H157" s="102"/>
      <c r="I157" s="102"/>
      <c r="J157" s="102"/>
      <c r="K157" s="102"/>
    </row>
    <row r="159" spans="1:11" ht="15.75" x14ac:dyDescent="0.25">
      <c r="A159" s="279" t="s">
        <v>555</v>
      </c>
      <c r="B159" s="280"/>
      <c r="C159" s="280"/>
      <c r="D159" s="281"/>
      <c r="E159" s="282"/>
      <c r="F159" s="105" t="s">
        <v>378</v>
      </c>
      <c r="G159" s="283" t="s">
        <v>10</v>
      </c>
      <c r="H159" s="280"/>
      <c r="I159" s="280"/>
      <c r="J159" s="281"/>
      <c r="K159" s="282"/>
    </row>
    <row r="160" spans="1:11" ht="15.75" x14ac:dyDescent="0.25">
      <c r="A160" s="284" t="s">
        <v>880</v>
      </c>
      <c r="B160" s="285"/>
      <c r="C160" s="285"/>
      <c r="D160" s="286"/>
      <c r="E160" s="282"/>
      <c r="F160" s="106" t="s">
        <v>448</v>
      </c>
      <c r="G160" s="287" t="s">
        <v>693</v>
      </c>
      <c r="H160" s="285"/>
      <c r="I160" s="285"/>
      <c r="J160" s="286"/>
      <c r="K160" s="282"/>
    </row>
    <row r="161" spans="1:11" ht="15.75" x14ac:dyDescent="0.25">
      <c r="A161" s="102" t="s">
        <v>331</v>
      </c>
      <c r="B161" s="102" t="s">
        <v>558</v>
      </c>
      <c r="C161" s="102" t="s">
        <v>490</v>
      </c>
      <c r="D161" s="103">
        <v>6.5</v>
      </c>
      <c r="E161" s="104">
        <v>7.5</v>
      </c>
      <c r="F161" s="102"/>
      <c r="G161" s="102" t="s">
        <v>331</v>
      </c>
      <c r="H161" s="102" t="s">
        <v>586</v>
      </c>
      <c r="I161" s="102" t="s">
        <v>473</v>
      </c>
      <c r="J161" s="103">
        <v>6</v>
      </c>
      <c r="K161" s="104">
        <v>7</v>
      </c>
    </row>
    <row r="162" spans="1:11" ht="15.75" x14ac:dyDescent="0.25">
      <c r="A162" s="107" t="s">
        <v>454</v>
      </c>
      <c r="B162" s="107" t="s">
        <v>146</v>
      </c>
      <c r="C162" s="107" t="s">
        <v>601</v>
      </c>
      <c r="D162" s="108" t="s">
        <v>453</v>
      </c>
      <c r="E162" s="108" t="s">
        <v>453</v>
      </c>
      <c r="F162" s="102"/>
      <c r="G162" s="102" t="s">
        <v>454</v>
      </c>
      <c r="H162" s="102" t="s">
        <v>154</v>
      </c>
      <c r="I162" s="102" t="s">
        <v>481</v>
      </c>
      <c r="J162" s="103">
        <v>7</v>
      </c>
      <c r="K162" s="104">
        <v>10</v>
      </c>
    </row>
    <row r="163" spans="1:11" ht="15.75" x14ac:dyDescent="0.25">
      <c r="A163" s="102" t="s">
        <v>454</v>
      </c>
      <c r="B163" s="102" t="s">
        <v>61</v>
      </c>
      <c r="C163" s="102" t="s">
        <v>450</v>
      </c>
      <c r="D163" s="103">
        <v>5</v>
      </c>
      <c r="E163" s="104">
        <v>4.5</v>
      </c>
      <c r="F163" s="102"/>
      <c r="G163" s="102" t="s">
        <v>454</v>
      </c>
      <c r="H163" s="102" t="s">
        <v>265</v>
      </c>
      <c r="I163" s="102" t="s">
        <v>463</v>
      </c>
      <c r="J163" s="103">
        <v>6</v>
      </c>
      <c r="K163" s="104">
        <v>6</v>
      </c>
    </row>
    <row r="164" spans="1:11" ht="15.75" x14ac:dyDescent="0.25">
      <c r="A164" s="102" t="s">
        <v>454</v>
      </c>
      <c r="B164" s="102" t="s">
        <v>105</v>
      </c>
      <c r="C164" s="102" t="s">
        <v>495</v>
      </c>
      <c r="D164" s="103">
        <v>5</v>
      </c>
      <c r="E164" s="104">
        <v>5</v>
      </c>
      <c r="F164" s="102"/>
      <c r="G164" s="102" t="s">
        <v>454</v>
      </c>
      <c r="H164" s="102" t="s">
        <v>97</v>
      </c>
      <c r="I164" s="102" t="s">
        <v>468</v>
      </c>
      <c r="J164" s="103">
        <v>7</v>
      </c>
      <c r="K164" s="104">
        <v>7</v>
      </c>
    </row>
    <row r="165" spans="1:11" ht="15.75" x14ac:dyDescent="0.25">
      <c r="A165" s="102" t="s">
        <v>454</v>
      </c>
      <c r="B165" s="102" t="s">
        <v>179</v>
      </c>
      <c r="C165" s="102" t="s">
        <v>456</v>
      </c>
      <c r="D165" s="103">
        <v>5</v>
      </c>
      <c r="E165" s="104">
        <v>4.5</v>
      </c>
      <c r="F165" s="102"/>
      <c r="G165" s="102" t="s">
        <v>454</v>
      </c>
      <c r="H165" s="102" t="s">
        <v>91</v>
      </c>
      <c r="I165" s="102" t="s">
        <v>471</v>
      </c>
      <c r="J165" s="103">
        <v>5.5</v>
      </c>
      <c r="K165" s="104">
        <v>5.5</v>
      </c>
    </row>
    <row r="166" spans="1:11" ht="15.75" x14ac:dyDescent="0.25">
      <c r="A166" s="102" t="s">
        <v>466</v>
      </c>
      <c r="B166" s="102" t="s">
        <v>60</v>
      </c>
      <c r="C166" s="102" t="s">
        <v>486</v>
      </c>
      <c r="D166" s="103">
        <v>5.5</v>
      </c>
      <c r="E166" s="104">
        <v>5.5</v>
      </c>
      <c r="F166" s="102"/>
      <c r="G166" s="102" t="s">
        <v>466</v>
      </c>
      <c r="H166" s="102" t="s">
        <v>195</v>
      </c>
      <c r="I166" s="102" t="s">
        <v>475</v>
      </c>
      <c r="J166" s="103">
        <v>6.5</v>
      </c>
      <c r="K166" s="104">
        <v>7</v>
      </c>
    </row>
    <row r="167" spans="1:11" ht="15.75" x14ac:dyDescent="0.25">
      <c r="A167" s="102" t="s">
        <v>466</v>
      </c>
      <c r="B167" s="102" t="s">
        <v>104</v>
      </c>
      <c r="C167" s="102" t="s">
        <v>459</v>
      </c>
      <c r="D167" s="103">
        <v>6.5</v>
      </c>
      <c r="E167" s="104">
        <v>7.5</v>
      </c>
      <c r="F167" s="102"/>
      <c r="G167" s="107" t="s">
        <v>466</v>
      </c>
      <c r="H167" s="107" t="s">
        <v>189</v>
      </c>
      <c r="I167" s="107" t="s">
        <v>481</v>
      </c>
      <c r="J167" s="108" t="s">
        <v>453</v>
      </c>
      <c r="K167" s="108" t="s">
        <v>453</v>
      </c>
    </row>
    <row r="168" spans="1:11" ht="15.75" x14ac:dyDescent="0.25">
      <c r="A168" s="102" t="s">
        <v>466</v>
      </c>
      <c r="B168" s="102" t="s">
        <v>306</v>
      </c>
      <c r="C168" s="102" t="s">
        <v>473</v>
      </c>
      <c r="D168" s="103">
        <v>6.5</v>
      </c>
      <c r="E168" s="104">
        <v>6</v>
      </c>
      <c r="F168" s="102"/>
      <c r="G168" s="102" t="s">
        <v>477</v>
      </c>
      <c r="H168" s="102" t="s">
        <v>89</v>
      </c>
      <c r="I168" s="102" t="s">
        <v>468</v>
      </c>
      <c r="J168" s="103">
        <v>6.5</v>
      </c>
      <c r="K168" s="104">
        <v>6.5</v>
      </c>
    </row>
    <row r="169" spans="1:11" ht="15.75" x14ac:dyDescent="0.25">
      <c r="A169" s="102" t="s">
        <v>477</v>
      </c>
      <c r="B169" s="102" t="s">
        <v>818</v>
      </c>
      <c r="C169" s="102" t="s">
        <v>494</v>
      </c>
      <c r="D169" s="103">
        <v>6</v>
      </c>
      <c r="E169" s="104">
        <v>6</v>
      </c>
      <c r="F169" s="102"/>
      <c r="G169" s="102" t="s">
        <v>477</v>
      </c>
      <c r="H169" s="102" t="s">
        <v>95</v>
      </c>
      <c r="I169" s="102" t="s">
        <v>450</v>
      </c>
      <c r="J169" s="103">
        <v>7</v>
      </c>
      <c r="K169" s="104">
        <v>10</v>
      </c>
    </row>
    <row r="170" spans="1:11" ht="15.75" x14ac:dyDescent="0.25">
      <c r="A170" s="102" t="s">
        <v>477</v>
      </c>
      <c r="B170" s="102" t="s">
        <v>766</v>
      </c>
      <c r="C170" s="102" t="s">
        <v>475</v>
      </c>
      <c r="D170" s="103">
        <v>6</v>
      </c>
      <c r="E170" s="104">
        <v>6</v>
      </c>
      <c r="F170" s="102"/>
      <c r="G170" s="102" t="s">
        <v>477</v>
      </c>
      <c r="H170" s="102" t="s">
        <v>90</v>
      </c>
      <c r="I170" s="102" t="s">
        <v>463</v>
      </c>
      <c r="J170" s="103">
        <v>5.5</v>
      </c>
      <c r="K170" s="104">
        <v>5</v>
      </c>
    </row>
    <row r="171" spans="1:11" ht="15.75" x14ac:dyDescent="0.25">
      <c r="A171" s="102" t="s">
        <v>477</v>
      </c>
      <c r="B171" s="102" t="s">
        <v>92</v>
      </c>
      <c r="C171" s="102" t="s">
        <v>508</v>
      </c>
      <c r="D171" s="103">
        <v>6</v>
      </c>
      <c r="E171" s="104">
        <v>6</v>
      </c>
      <c r="F171" s="102"/>
      <c r="G171" s="107" t="s">
        <v>477</v>
      </c>
      <c r="H171" s="107" t="s">
        <v>147</v>
      </c>
      <c r="I171" s="107" t="s">
        <v>456</v>
      </c>
      <c r="J171" s="108" t="s">
        <v>453</v>
      </c>
      <c r="K171" s="108" t="s">
        <v>453</v>
      </c>
    </row>
    <row r="172" spans="1:11" ht="15.75" x14ac:dyDescent="0.25">
      <c r="A172" s="275" t="s">
        <v>482</v>
      </c>
      <c r="B172" s="276"/>
      <c r="C172" s="276"/>
      <c r="D172" s="277"/>
      <c r="E172" s="278"/>
      <c r="F172" s="102"/>
      <c r="G172" s="275" t="s">
        <v>482</v>
      </c>
      <c r="H172" s="276"/>
      <c r="I172" s="276"/>
      <c r="J172" s="277"/>
      <c r="K172" s="278"/>
    </row>
    <row r="173" spans="1:11" ht="15.75" x14ac:dyDescent="0.25">
      <c r="A173" s="102" t="s">
        <v>466</v>
      </c>
      <c r="B173" s="102" t="s">
        <v>242</v>
      </c>
      <c r="C173" s="102" t="s">
        <v>511</v>
      </c>
      <c r="D173" s="103">
        <v>6</v>
      </c>
      <c r="E173" s="104">
        <v>6</v>
      </c>
      <c r="F173" s="102"/>
      <c r="G173" s="102" t="s">
        <v>466</v>
      </c>
      <c r="H173" s="102" t="s">
        <v>181</v>
      </c>
      <c r="I173" s="102" t="s">
        <v>450</v>
      </c>
      <c r="J173" s="103">
        <v>6</v>
      </c>
      <c r="K173" s="104">
        <v>6</v>
      </c>
    </row>
    <row r="174" spans="1:11" ht="15.75" x14ac:dyDescent="0.25">
      <c r="A174" s="107" t="s">
        <v>466</v>
      </c>
      <c r="B174" s="107" t="s">
        <v>820</v>
      </c>
      <c r="C174" s="107" t="s">
        <v>508</v>
      </c>
      <c r="D174" s="108" t="s">
        <v>453</v>
      </c>
      <c r="E174" s="108" t="s">
        <v>453</v>
      </c>
      <c r="F174" s="102"/>
      <c r="G174" s="107" t="s">
        <v>466</v>
      </c>
      <c r="H174" s="107" t="s">
        <v>840</v>
      </c>
      <c r="I174" s="107" t="s">
        <v>578</v>
      </c>
      <c r="J174" s="108" t="s">
        <v>453</v>
      </c>
      <c r="K174" s="108" t="s">
        <v>453</v>
      </c>
    </row>
    <row r="175" spans="1:11" ht="15.75" x14ac:dyDescent="0.25">
      <c r="A175" s="107" t="s">
        <v>454</v>
      </c>
      <c r="B175" s="107" t="s">
        <v>575</v>
      </c>
      <c r="C175" s="107" t="s">
        <v>509</v>
      </c>
      <c r="D175" s="108">
        <v>6</v>
      </c>
      <c r="E175" s="108">
        <v>5.5</v>
      </c>
      <c r="F175" s="102"/>
      <c r="G175" s="107" t="s">
        <v>466</v>
      </c>
      <c r="H175" s="107" t="s">
        <v>599</v>
      </c>
      <c r="I175" s="107" t="s">
        <v>452</v>
      </c>
      <c r="J175" s="108" t="s">
        <v>453</v>
      </c>
      <c r="K175" s="108" t="s">
        <v>453</v>
      </c>
    </row>
    <row r="176" spans="1:11" ht="15.75" x14ac:dyDescent="0.25">
      <c r="A176" s="107" t="s">
        <v>454</v>
      </c>
      <c r="B176" s="107" t="s">
        <v>898</v>
      </c>
      <c r="C176" s="107" t="s">
        <v>511</v>
      </c>
      <c r="D176" s="108">
        <v>5.5</v>
      </c>
      <c r="E176" s="108">
        <v>5.5</v>
      </c>
      <c r="F176" s="102"/>
      <c r="G176" s="107" t="s">
        <v>454</v>
      </c>
      <c r="H176" s="107" t="s">
        <v>604</v>
      </c>
      <c r="I176" s="107" t="s">
        <v>481</v>
      </c>
      <c r="J176" s="108">
        <v>6.5</v>
      </c>
      <c r="K176" s="108">
        <v>6.5</v>
      </c>
    </row>
    <row r="177" spans="1:11" ht="15.75" x14ac:dyDescent="0.25">
      <c r="A177" s="107" t="s">
        <v>454</v>
      </c>
      <c r="B177" s="107" t="s">
        <v>671</v>
      </c>
      <c r="C177" s="107" t="s">
        <v>519</v>
      </c>
      <c r="D177" s="108" t="s">
        <v>453</v>
      </c>
      <c r="E177" s="108" t="s">
        <v>453</v>
      </c>
      <c r="F177" s="102"/>
      <c r="G177" s="107" t="s">
        <v>454</v>
      </c>
      <c r="H177" s="107" t="s">
        <v>317</v>
      </c>
      <c r="I177" s="107" t="s">
        <v>479</v>
      </c>
      <c r="J177" s="108">
        <v>6</v>
      </c>
      <c r="K177" s="108">
        <v>6</v>
      </c>
    </row>
    <row r="178" spans="1:11" ht="15.75" x14ac:dyDescent="0.25">
      <c r="A178" s="107" t="s">
        <v>331</v>
      </c>
      <c r="B178" s="107" t="s">
        <v>577</v>
      </c>
      <c r="C178" s="107" t="s">
        <v>578</v>
      </c>
      <c r="D178" s="108" t="s">
        <v>453</v>
      </c>
      <c r="E178" s="108" t="s">
        <v>453</v>
      </c>
      <c r="F178" s="102"/>
      <c r="G178" s="107" t="s">
        <v>454</v>
      </c>
      <c r="H178" s="107" t="s">
        <v>155</v>
      </c>
      <c r="I178" s="107" t="s">
        <v>479</v>
      </c>
      <c r="J178" s="108">
        <v>5.5</v>
      </c>
      <c r="K178" s="108">
        <v>5.5</v>
      </c>
    </row>
    <row r="179" spans="1:11" ht="15.75" x14ac:dyDescent="0.25">
      <c r="A179" s="107" t="s">
        <v>331</v>
      </c>
      <c r="B179" s="107" t="s">
        <v>821</v>
      </c>
      <c r="C179" s="107" t="s">
        <v>578</v>
      </c>
      <c r="D179" s="108" t="s">
        <v>453</v>
      </c>
      <c r="E179" s="108" t="s">
        <v>453</v>
      </c>
      <c r="F179" s="102"/>
      <c r="G179" s="107" t="s">
        <v>331</v>
      </c>
      <c r="H179" s="107" t="s">
        <v>592</v>
      </c>
      <c r="I179" s="107" t="s">
        <v>511</v>
      </c>
      <c r="J179" s="108">
        <v>7</v>
      </c>
      <c r="K179" s="108">
        <v>5</v>
      </c>
    </row>
    <row r="180" spans="1:11" ht="15.75" x14ac:dyDescent="0.25">
      <c r="A180" s="267" t="s">
        <v>498</v>
      </c>
      <c r="B180" s="267"/>
      <c r="C180" s="267"/>
      <c r="D180" s="268"/>
      <c r="E180" s="109">
        <v>3</v>
      </c>
      <c r="F180" s="102"/>
      <c r="G180" s="267" t="s">
        <v>500</v>
      </c>
      <c r="H180" s="267"/>
      <c r="I180" s="267"/>
      <c r="J180" s="268"/>
      <c r="K180" s="109">
        <v>-1.5</v>
      </c>
    </row>
    <row r="181" spans="1:11" ht="15.75" x14ac:dyDescent="0.25">
      <c r="A181" s="267" t="s">
        <v>500</v>
      </c>
      <c r="B181" s="267"/>
      <c r="C181" s="267"/>
      <c r="D181" s="268"/>
      <c r="E181" s="109">
        <v>1.5</v>
      </c>
      <c r="F181" s="102"/>
      <c r="G181" s="269" t="s">
        <v>742</v>
      </c>
      <c r="H181" s="270"/>
      <c r="I181" s="270"/>
      <c r="J181" s="271"/>
      <c r="K181" s="269"/>
    </row>
    <row r="182" spans="1:11" ht="15.75" x14ac:dyDescent="0.25">
      <c r="A182" s="269" t="s">
        <v>732</v>
      </c>
      <c r="B182" s="270"/>
      <c r="C182" s="270"/>
      <c r="D182" s="271"/>
      <c r="E182" s="269"/>
      <c r="F182" s="102"/>
      <c r="G182" s="272" t="s">
        <v>1043</v>
      </c>
      <c r="H182" s="272"/>
      <c r="I182" s="272"/>
      <c r="J182" s="273"/>
      <c r="K182" s="274"/>
    </row>
    <row r="183" spans="1:11" ht="15.75" x14ac:dyDescent="0.25">
      <c r="A183" s="272" t="s">
        <v>1044</v>
      </c>
      <c r="B183" s="272"/>
      <c r="C183" s="272"/>
      <c r="D183" s="273"/>
      <c r="E183" s="274"/>
      <c r="F183" s="102"/>
      <c r="G183" s="102"/>
      <c r="H183" s="102"/>
      <c r="I183" s="102"/>
      <c r="J183" s="102"/>
      <c r="K183" s="102"/>
    </row>
    <row r="185" spans="1:11" ht="15.75" x14ac:dyDescent="0.25">
      <c r="A185" s="279" t="s">
        <v>610</v>
      </c>
      <c r="B185" s="280"/>
      <c r="C185" s="280"/>
      <c r="D185" s="281"/>
      <c r="E185" s="282"/>
      <c r="F185" s="105" t="s">
        <v>364</v>
      </c>
      <c r="G185" s="283" t="s">
        <v>503</v>
      </c>
      <c r="H185" s="280"/>
      <c r="I185" s="280"/>
      <c r="J185" s="281"/>
      <c r="K185" s="282"/>
    </row>
    <row r="186" spans="1:11" ht="15.75" x14ac:dyDescent="0.25">
      <c r="A186" s="284" t="s">
        <v>557</v>
      </c>
      <c r="B186" s="285"/>
      <c r="C186" s="285"/>
      <c r="D186" s="286"/>
      <c r="E186" s="282"/>
      <c r="F186" s="106" t="s">
        <v>448</v>
      </c>
      <c r="G186" s="287" t="s">
        <v>880</v>
      </c>
      <c r="H186" s="285"/>
      <c r="I186" s="285"/>
      <c r="J186" s="286"/>
      <c r="K186" s="282"/>
    </row>
    <row r="187" spans="1:11" ht="15.75" x14ac:dyDescent="0.25">
      <c r="A187" s="102" t="s">
        <v>331</v>
      </c>
      <c r="B187" s="102" t="s">
        <v>612</v>
      </c>
      <c r="C187" s="102" t="s">
        <v>457</v>
      </c>
      <c r="D187" s="103">
        <v>6.5</v>
      </c>
      <c r="E187" s="104">
        <v>5</v>
      </c>
      <c r="F187" s="102"/>
      <c r="G187" s="102" t="s">
        <v>331</v>
      </c>
      <c r="H187" s="102" t="s">
        <v>505</v>
      </c>
      <c r="I187" s="102" t="s">
        <v>461</v>
      </c>
      <c r="J187" s="103">
        <v>7</v>
      </c>
      <c r="K187" s="104">
        <v>7.5</v>
      </c>
    </row>
    <row r="188" spans="1:11" ht="15.75" x14ac:dyDescent="0.25">
      <c r="A188" s="102" t="s">
        <v>454</v>
      </c>
      <c r="B188" s="102" t="s">
        <v>615</v>
      </c>
      <c r="C188" s="102" t="s">
        <v>473</v>
      </c>
      <c r="D188" s="103">
        <v>6</v>
      </c>
      <c r="E188" s="104">
        <v>6</v>
      </c>
      <c r="F188" s="102"/>
      <c r="G188" s="102" t="s">
        <v>454</v>
      </c>
      <c r="H188" s="102" t="s">
        <v>128</v>
      </c>
      <c r="I188" s="102" t="s">
        <v>490</v>
      </c>
      <c r="J188" s="103">
        <v>7</v>
      </c>
      <c r="K188" s="104">
        <v>6.5</v>
      </c>
    </row>
    <row r="189" spans="1:11" ht="15.75" x14ac:dyDescent="0.25">
      <c r="A189" s="102" t="s">
        <v>454</v>
      </c>
      <c r="B189" s="102" t="s">
        <v>624</v>
      </c>
      <c r="C189" s="102" t="s">
        <v>495</v>
      </c>
      <c r="D189" s="103">
        <v>4</v>
      </c>
      <c r="E189" s="104">
        <v>3</v>
      </c>
      <c r="F189" s="102"/>
      <c r="G189" s="107" t="s">
        <v>454</v>
      </c>
      <c r="H189" s="107" t="s">
        <v>521</v>
      </c>
      <c r="I189" s="107" t="s">
        <v>578</v>
      </c>
      <c r="J189" s="108" t="s">
        <v>453</v>
      </c>
      <c r="K189" s="108" t="s">
        <v>453</v>
      </c>
    </row>
    <row r="190" spans="1:11" ht="15.75" x14ac:dyDescent="0.25">
      <c r="A190" s="102" t="s">
        <v>454</v>
      </c>
      <c r="B190" s="102" t="s">
        <v>156</v>
      </c>
      <c r="C190" s="102" t="s">
        <v>450</v>
      </c>
      <c r="D190" s="103">
        <v>5</v>
      </c>
      <c r="E190" s="104">
        <v>5</v>
      </c>
      <c r="F190" s="102"/>
      <c r="G190" s="102" t="s">
        <v>454</v>
      </c>
      <c r="H190" s="102" t="s">
        <v>935</v>
      </c>
      <c r="I190" s="102" t="s">
        <v>456</v>
      </c>
      <c r="J190" s="103">
        <v>5</v>
      </c>
      <c r="K190" s="104">
        <v>5</v>
      </c>
    </row>
    <row r="191" spans="1:11" ht="15.75" x14ac:dyDescent="0.25">
      <c r="A191" s="102" t="s">
        <v>466</v>
      </c>
      <c r="B191" s="102" t="s">
        <v>617</v>
      </c>
      <c r="C191" s="102" t="s">
        <v>456</v>
      </c>
      <c r="D191" s="103">
        <v>5.5</v>
      </c>
      <c r="E191" s="104">
        <v>5</v>
      </c>
      <c r="F191" s="102"/>
      <c r="G191" s="102" t="s">
        <v>454</v>
      </c>
      <c r="H191" s="102" t="s">
        <v>173</v>
      </c>
      <c r="I191" s="102" t="s">
        <v>508</v>
      </c>
      <c r="J191" s="103">
        <v>6.5</v>
      </c>
      <c r="K191" s="104">
        <v>6.5</v>
      </c>
    </row>
    <row r="192" spans="1:11" ht="15.75" x14ac:dyDescent="0.25">
      <c r="A192" s="102" t="s">
        <v>466</v>
      </c>
      <c r="B192" s="102" t="s">
        <v>134</v>
      </c>
      <c r="C192" s="102" t="s">
        <v>494</v>
      </c>
      <c r="D192" s="103">
        <v>6</v>
      </c>
      <c r="E192" s="104">
        <v>6</v>
      </c>
      <c r="F192" s="102"/>
      <c r="G192" s="102" t="s">
        <v>466</v>
      </c>
      <c r="H192" s="102" t="s">
        <v>77</v>
      </c>
      <c r="I192" s="102" t="s">
        <v>463</v>
      </c>
      <c r="J192" s="103">
        <v>6.5</v>
      </c>
      <c r="K192" s="104">
        <v>6.5</v>
      </c>
    </row>
    <row r="193" spans="1:11" ht="15.75" x14ac:dyDescent="0.25">
      <c r="A193" s="102" t="s">
        <v>466</v>
      </c>
      <c r="B193" s="102" t="s">
        <v>231</v>
      </c>
      <c r="C193" s="102" t="s">
        <v>490</v>
      </c>
      <c r="D193" s="103">
        <v>6</v>
      </c>
      <c r="E193" s="104">
        <v>6</v>
      </c>
      <c r="F193" s="102"/>
      <c r="G193" s="102" t="s">
        <v>466</v>
      </c>
      <c r="H193" s="102" t="s">
        <v>76</v>
      </c>
      <c r="I193" s="102" t="s">
        <v>479</v>
      </c>
      <c r="J193" s="103">
        <v>5.5</v>
      </c>
      <c r="K193" s="104">
        <v>5.5</v>
      </c>
    </row>
    <row r="194" spans="1:11" ht="15.75" x14ac:dyDescent="0.25">
      <c r="A194" s="102" t="s">
        <v>466</v>
      </c>
      <c r="B194" s="102" t="s">
        <v>135</v>
      </c>
      <c r="C194" s="102" t="s">
        <v>473</v>
      </c>
      <c r="D194" s="103">
        <v>6</v>
      </c>
      <c r="E194" s="104">
        <v>6</v>
      </c>
      <c r="F194" s="102"/>
      <c r="G194" s="102" t="s">
        <v>466</v>
      </c>
      <c r="H194" s="102" t="s">
        <v>198</v>
      </c>
      <c r="I194" s="102" t="s">
        <v>490</v>
      </c>
      <c r="J194" s="103">
        <v>6</v>
      </c>
      <c r="K194" s="104">
        <v>6</v>
      </c>
    </row>
    <row r="195" spans="1:11" ht="15.75" x14ac:dyDescent="0.25">
      <c r="A195" s="102" t="s">
        <v>477</v>
      </c>
      <c r="B195" s="102" t="s">
        <v>68</v>
      </c>
      <c r="C195" s="102" t="s">
        <v>459</v>
      </c>
      <c r="D195" s="103">
        <v>5.5</v>
      </c>
      <c r="E195" s="104">
        <v>5.5</v>
      </c>
      <c r="F195" s="102"/>
      <c r="G195" s="102" t="s">
        <v>477</v>
      </c>
      <c r="H195" s="102" t="s">
        <v>186</v>
      </c>
      <c r="I195" s="102" t="s">
        <v>508</v>
      </c>
      <c r="J195" s="103">
        <v>6</v>
      </c>
      <c r="K195" s="104">
        <v>6</v>
      </c>
    </row>
    <row r="196" spans="1:11" ht="15.75" x14ac:dyDescent="0.25">
      <c r="A196" s="107" t="s">
        <v>477</v>
      </c>
      <c r="B196" s="107" t="s">
        <v>22</v>
      </c>
      <c r="C196" s="107" t="s">
        <v>578</v>
      </c>
      <c r="D196" s="108" t="s">
        <v>453</v>
      </c>
      <c r="E196" s="108" t="s">
        <v>453</v>
      </c>
      <c r="F196" s="102"/>
      <c r="G196" s="102" t="s">
        <v>477</v>
      </c>
      <c r="H196" s="102" t="s">
        <v>167</v>
      </c>
      <c r="I196" s="102" t="s">
        <v>508</v>
      </c>
      <c r="J196" s="103">
        <v>7</v>
      </c>
      <c r="K196" s="104">
        <v>10</v>
      </c>
    </row>
    <row r="197" spans="1:11" ht="15.75" x14ac:dyDescent="0.25">
      <c r="A197" s="102" t="s">
        <v>477</v>
      </c>
      <c r="B197" s="102" t="s">
        <v>618</v>
      </c>
      <c r="C197" s="102" t="s">
        <v>481</v>
      </c>
      <c r="D197" s="103">
        <v>6.5</v>
      </c>
      <c r="E197" s="104">
        <v>6.5</v>
      </c>
      <c r="F197" s="102"/>
      <c r="G197" s="107" t="s">
        <v>477</v>
      </c>
      <c r="H197" s="107" t="s">
        <v>208</v>
      </c>
      <c r="I197" s="107" t="s">
        <v>490</v>
      </c>
      <c r="J197" s="108" t="s">
        <v>453</v>
      </c>
      <c r="K197" s="108" t="s">
        <v>453</v>
      </c>
    </row>
    <row r="198" spans="1:11" ht="15.75" x14ac:dyDescent="0.25">
      <c r="A198" s="275" t="s">
        <v>482</v>
      </c>
      <c r="B198" s="276"/>
      <c r="C198" s="276"/>
      <c r="D198" s="277"/>
      <c r="E198" s="278"/>
      <c r="F198" s="102"/>
      <c r="G198" s="275" t="s">
        <v>482</v>
      </c>
      <c r="H198" s="276"/>
      <c r="I198" s="276"/>
      <c r="J198" s="277"/>
      <c r="K198" s="278"/>
    </row>
    <row r="199" spans="1:11" ht="15.75" x14ac:dyDescent="0.25">
      <c r="A199" s="102" t="s">
        <v>466</v>
      </c>
      <c r="B199" s="102" t="s">
        <v>166</v>
      </c>
      <c r="C199" s="102" t="s">
        <v>473</v>
      </c>
      <c r="D199" s="103">
        <v>7</v>
      </c>
      <c r="E199" s="104">
        <v>10</v>
      </c>
      <c r="F199" s="102"/>
      <c r="G199" s="107" t="s">
        <v>331</v>
      </c>
      <c r="H199" s="107" t="s">
        <v>861</v>
      </c>
      <c r="I199" s="107" t="s">
        <v>506</v>
      </c>
      <c r="J199" s="108" t="s">
        <v>453</v>
      </c>
      <c r="K199" s="108" t="s">
        <v>453</v>
      </c>
    </row>
    <row r="200" spans="1:11" ht="15.75" x14ac:dyDescent="0.25">
      <c r="A200" s="107" t="s">
        <v>466</v>
      </c>
      <c r="B200" s="107" t="s">
        <v>616</v>
      </c>
      <c r="C200" s="107" t="s">
        <v>490</v>
      </c>
      <c r="D200" s="108">
        <v>6</v>
      </c>
      <c r="E200" s="108">
        <v>6</v>
      </c>
      <c r="F200" s="102"/>
      <c r="G200" s="102" t="s">
        <v>477</v>
      </c>
      <c r="H200" s="102" t="s">
        <v>518</v>
      </c>
      <c r="I200" s="102" t="s">
        <v>508</v>
      </c>
      <c r="J200" s="103">
        <v>6</v>
      </c>
      <c r="K200" s="104">
        <v>6</v>
      </c>
    </row>
    <row r="201" spans="1:11" ht="15.75" x14ac:dyDescent="0.25">
      <c r="A201" s="107" t="s">
        <v>466</v>
      </c>
      <c r="B201" s="107" t="s">
        <v>626</v>
      </c>
      <c r="C201" s="107" t="s">
        <v>566</v>
      </c>
      <c r="D201" s="108" t="s">
        <v>453</v>
      </c>
      <c r="E201" s="108" t="s">
        <v>453</v>
      </c>
      <c r="F201" s="102"/>
      <c r="G201" s="102" t="s">
        <v>466</v>
      </c>
      <c r="H201" s="102" t="s">
        <v>623</v>
      </c>
      <c r="I201" s="102" t="s">
        <v>495</v>
      </c>
      <c r="J201" s="103">
        <v>5.5</v>
      </c>
      <c r="K201" s="104">
        <v>5.5</v>
      </c>
    </row>
    <row r="202" spans="1:11" ht="15.75" x14ac:dyDescent="0.25">
      <c r="A202" s="107" t="s">
        <v>454</v>
      </c>
      <c r="B202" s="107" t="s">
        <v>235</v>
      </c>
      <c r="C202" s="107" t="s">
        <v>490</v>
      </c>
      <c r="D202" s="108">
        <v>6</v>
      </c>
      <c r="E202" s="108">
        <v>6</v>
      </c>
      <c r="F202" s="102"/>
      <c r="G202" s="107" t="s">
        <v>466</v>
      </c>
      <c r="H202" s="107" t="s">
        <v>863</v>
      </c>
      <c r="I202" s="107" t="s">
        <v>519</v>
      </c>
      <c r="J202" s="108" t="s">
        <v>453</v>
      </c>
      <c r="K202" s="108" t="s">
        <v>453</v>
      </c>
    </row>
    <row r="203" spans="1:11" ht="15.75" x14ac:dyDescent="0.25">
      <c r="A203" s="107" t="s">
        <v>454</v>
      </c>
      <c r="B203" s="107" t="s">
        <v>614</v>
      </c>
      <c r="C203" s="107" t="s">
        <v>478</v>
      </c>
      <c r="D203" s="108">
        <v>5</v>
      </c>
      <c r="E203" s="108">
        <v>4.5</v>
      </c>
      <c r="F203" s="102"/>
      <c r="G203" s="107" t="s">
        <v>454</v>
      </c>
      <c r="H203" s="107" t="s">
        <v>305</v>
      </c>
      <c r="I203" s="107" t="s">
        <v>456</v>
      </c>
      <c r="J203" s="108">
        <v>5.5</v>
      </c>
      <c r="K203" s="108">
        <v>5.5</v>
      </c>
    </row>
    <row r="204" spans="1:11" ht="15.75" x14ac:dyDescent="0.25">
      <c r="A204" s="107" t="s">
        <v>477</v>
      </c>
      <c r="B204" s="107" t="s">
        <v>205</v>
      </c>
      <c r="C204" s="107" t="s">
        <v>495</v>
      </c>
      <c r="D204" s="108">
        <v>6</v>
      </c>
      <c r="E204" s="108">
        <v>6</v>
      </c>
      <c r="F204" s="102"/>
      <c r="G204" s="107" t="s">
        <v>454</v>
      </c>
      <c r="H204" s="107" t="s">
        <v>150</v>
      </c>
      <c r="I204" s="107" t="s">
        <v>465</v>
      </c>
      <c r="J204" s="108" t="s">
        <v>453</v>
      </c>
      <c r="K204" s="108" t="s">
        <v>453</v>
      </c>
    </row>
    <row r="205" spans="1:11" ht="15.75" x14ac:dyDescent="0.25">
      <c r="A205" s="107" t="s">
        <v>331</v>
      </c>
      <c r="B205" s="107" t="s">
        <v>630</v>
      </c>
      <c r="C205" s="107" t="s">
        <v>602</v>
      </c>
      <c r="D205" s="108" t="s">
        <v>453</v>
      </c>
      <c r="E205" s="108" t="s">
        <v>453</v>
      </c>
      <c r="F205" s="102"/>
      <c r="G205" s="107" t="s">
        <v>466</v>
      </c>
      <c r="H205" s="107" t="s">
        <v>958</v>
      </c>
      <c r="I205" s="107" t="s">
        <v>486</v>
      </c>
      <c r="J205" s="108">
        <v>5.5</v>
      </c>
      <c r="K205" s="108">
        <v>5.5</v>
      </c>
    </row>
    <row r="206" spans="1:11" ht="15.75" x14ac:dyDescent="0.25">
      <c r="A206" s="267" t="s">
        <v>498</v>
      </c>
      <c r="B206" s="267"/>
      <c r="C206" s="267"/>
      <c r="D206" s="268"/>
      <c r="E206" s="109">
        <v>3</v>
      </c>
      <c r="F206" s="102"/>
      <c r="G206" s="267" t="s">
        <v>500</v>
      </c>
      <c r="H206" s="267"/>
      <c r="I206" s="267"/>
      <c r="J206" s="268"/>
      <c r="K206" s="109">
        <v>-1.5</v>
      </c>
    </row>
    <row r="207" spans="1:11" ht="15.75" x14ac:dyDescent="0.25">
      <c r="A207" s="267" t="s">
        <v>500</v>
      </c>
      <c r="B207" s="267"/>
      <c r="C207" s="267"/>
      <c r="D207" s="268"/>
      <c r="E207" s="109">
        <v>-1.5</v>
      </c>
      <c r="F207" s="102"/>
      <c r="G207" s="269" t="s">
        <v>654</v>
      </c>
      <c r="H207" s="270"/>
      <c r="I207" s="270"/>
      <c r="J207" s="271"/>
      <c r="K207" s="269"/>
    </row>
    <row r="208" spans="1:11" ht="15.75" x14ac:dyDescent="0.25">
      <c r="A208" s="269" t="s">
        <v>690</v>
      </c>
      <c r="B208" s="270"/>
      <c r="C208" s="270"/>
      <c r="D208" s="271"/>
      <c r="E208" s="269"/>
      <c r="F208" s="102"/>
      <c r="G208" s="272" t="s">
        <v>1045</v>
      </c>
      <c r="H208" s="272"/>
      <c r="I208" s="272"/>
      <c r="J208" s="273"/>
      <c r="K208" s="274"/>
    </row>
    <row r="209" spans="1:5" ht="15.75" x14ac:dyDescent="0.25">
      <c r="A209" s="272" t="s">
        <v>1046</v>
      </c>
      <c r="B209" s="272"/>
      <c r="C209" s="272"/>
      <c r="D209" s="273"/>
      <c r="E209" s="274"/>
    </row>
  </sheetData>
  <mergeCells count="103">
    <mergeCell ref="A17:E17"/>
    <mergeCell ref="A25:D25"/>
    <mergeCell ref="A26:E26"/>
    <mergeCell ref="A27:E27"/>
    <mergeCell ref="G17:K17"/>
    <mergeCell ref="G25:J25"/>
    <mergeCell ref="G26:K26"/>
    <mergeCell ref="G27:K27"/>
    <mergeCell ref="A1:K1"/>
    <mergeCell ref="A2:K2"/>
    <mergeCell ref="A4:E4"/>
    <mergeCell ref="G4:K4"/>
    <mergeCell ref="A5:E5"/>
    <mergeCell ref="G5:K5"/>
    <mergeCell ref="A50:D50"/>
    <mergeCell ref="A51:D51"/>
    <mergeCell ref="A52:E52"/>
    <mergeCell ref="A53:E53"/>
    <mergeCell ref="G42:K42"/>
    <mergeCell ref="G50:K50"/>
    <mergeCell ref="G51:K51"/>
    <mergeCell ref="A29:E29"/>
    <mergeCell ref="G29:K29"/>
    <mergeCell ref="A30:E30"/>
    <mergeCell ref="G30:K30"/>
    <mergeCell ref="A42:E42"/>
    <mergeCell ref="A76:D76"/>
    <mergeCell ref="A77:D77"/>
    <mergeCell ref="A78:E78"/>
    <mergeCell ref="A79:E79"/>
    <mergeCell ref="G68:K68"/>
    <mergeCell ref="G76:J76"/>
    <mergeCell ref="G77:K77"/>
    <mergeCell ref="G78:K78"/>
    <mergeCell ref="A55:E55"/>
    <mergeCell ref="G55:K55"/>
    <mergeCell ref="A56:E56"/>
    <mergeCell ref="G56:K56"/>
    <mergeCell ref="A68:E68"/>
    <mergeCell ref="A102:D102"/>
    <mergeCell ref="A103:D103"/>
    <mergeCell ref="A104:E104"/>
    <mergeCell ref="A105:E105"/>
    <mergeCell ref="G94:K94"/>
    <mergeCell ref="G102:J102"/>
    <mergeCell ref="G103:K103"/>
    <mergeCell ref="G104:K104"/>
    <mergeCell ref="A81:E81"/>
    <mergeCell ref="G81:K81"/>
    <mergeCell ref="A82:E82"/>
    <mergeCell ref="G82:K82"/>
    <mergeCell ref="A94:E94"/>
    <mergeCell ref="A128:D128"/>
    <mergeCell ref="A129:D129"/>
    <mergeCell ref="A130:E130"/>
    <mergeCell ref="A131:E131"/>
    <mergeCell ref="G120:K120"/>
    <mergeCell ref="G128:K128"/>
    <mergeCell ref="G129:K129"/>
    <mergeCell ref="A107:E107"/>
    <mergeCell ref="G107:K107"/>
    <mergeCell ref="A108:E108"/>
    <mergeCell ref="G108:K108"/>
    <mergeCell ref="A120:E120"/>
    <mergeCell ref="A154:D154"/>
    <mergeCell ref="A155:D155"/>
    <mergeCell ref="A156:E156"/>
    <mergeCell ref="A157:E157"/>
    <mergeCell ref="G146:K146"/>
    <mergeCell ref="G154:J154"/>
    <mergeCell ref="G155:K155"/>
    <mergeCell ref="G156:K156"/>
    <mergeCell ref="A133:E133"/>
    <mergeCell ref="G133:K133"/>
    <mergeCell ref="A134:E134"/>
    <mergeCell ref="G134:K134"/>
    <mergeCell ref="A146:E146"/>
    <mergeCell ref="A180:D180"/>
    <mergeCell ref="A181:D181"/>
    <mergeCell ref="A182:E182"/>
    <mergeCell ref="A183:E183"/>
    <mergeCell ref="G172:K172"/>
    <mergeCell ref="G180:J180"/>
    <mergeCell ref="G181:K181"/>
    <mergeCell ref="G182:K182"/>
    <mergeCell ref="A159:E159"/>
    <mergeCell ref="G159:K159"/>
    <mergeCell ref="A160:E160"/>
    <mergeCell ref="G160:K160"/>
    <mergeCell ref="A172:E172"/>
    <mergeCell ref="A206:D206"/>
    <mergeCell ref="A207:D207"/>
    <mergeCell ref="A208:E208"/>
    <mergeCell ref="A209:E209"/>
    <mergeCell ref="G198:K198"/>
    <mergeCell ref="G206:J206"/>
    <mergeCell ref="G207:K207"/>
    <mergeCell ref="G208:K208"/>
    <mergeCell ref="A185:E185"/>
    <mergeCell ref="G185:K185"/>
    <mergeCell ref="A186:E186"/>
    <mergeCell ref="G186:K186"/>
    <mergeCell ref="A198:E198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77B31-F32A-4912-AEC9-1A3A31DB86D0}">
  <dimension ref="A1:K208"/>
  <sheetViews>
    <sheetView topLeftCell="A184" zoomScale="90" zoomScaleNormal="90" workbookViewId="0">
      <selection activeCell="O194" sqref="O194"/>
    </sheetView>
  </sheetViews>
  <sheetFormatPr defaultRowHeight="15" x14ac:dyDescent="0.2"/>
  <sheetData>
    <row r="1" spans="1:11" ht="15.75" x14ac:dyDescent="0.25">
      <c r="A1" s="258" t="s">
        <v>1047</v>
      </c>
      <c r="B1" s="303"/>
      <c r="C1" s="303"/>
      <c r="D1" s="304"/>
      <c r="E1" s="305"/>
      <c r="F1" s="303"/>
      <c r="G1" s="303"/>
      <c r="H1" s="303"/>
      <c r="I1" s="303"/>
      <c r="J1" s="304"/>
      <c r="K1" s="305"/>
    </row>
    <row r="2" spans="1:11" ht="15.75" x14ac:dyDescent="0.25">
      <c r="A2" s="265" t="s">
        <v>445</v>
      </c>
      <c r="B2" s="308"/>
      <c r="C2" s="308"/>
      <c r="D2" s="309"/>
      <c r="E2" s="305"/>
      <c r="F2" s="308"/>
      <c r="G2" s="308"/>
      <c r="H2" s="308"/>
      <c r="I2" s="308"/>
      <c r="J2" s="309"/>
      <c r="K2" s="305"/>
    </row>
    <row r="4" spans="1:11" ht="15.75" x14ac:dyDescent="0.25">
      <c r="A4" s="302" t="s">
        <v>503</v>
      </c>
      <c r="B4" s="303"/>
      <c r="C4" s="303"/>
      <c r="D4" s="304"/>
      <c r="E4" s="305"/>
      <c r="F4" s="113" t="s">
        <v>376</v>
      </c>
      <c r="G4" s="306" t="s">
        <v>634</v>
      </c>
      <c r="H4" s="303"/>
      <c r="I4" s="303"/>
      <c r="J4" s="304"/>
      <c r="K4" s="305"/>
    </row>
    <row r="5" spans="1:11" ht="15.75" x14ac:dyDescent="0.25">
      <c r="A5" s="307" t="s">
        <v>941</v>
      </c>
      <c r="B5" s="308"/>
      <c r="C5" s="308"/>
      <c r="D5" s="309"/>
      <c r="E5" s="305"/>
      <c r="F5" s="114" t="s">
        <v>448</v>
      </c>
      <c r="G5" s="310" t="s">
        <v>745</v>
      </c>
      <c r="H5" s="308"/>
      <c r="I5" s="308"/>
      <c r="J5" s="309"/>
      <c r="K5" s="305"/>
    </row>
    <row r="6" spans="1:11" ht="15.75" x14ac:dyDescent="0.25">
      <c r="A6" s="110" t="s">
        <v>331</v>
      </c>
      <c r="B6" s="110" t="s">
        <v>505</v>
      </c>
      <c r="C6" s="110" t="s">
        <v>461</v>
      </c>
      <c r="D6" s="111">
        <v>6.5</v>
      </c>
      <c r="E6" s="112">
        <v>4.5</v>
      </c>
      <c r="F6" s="110"/>
      <c r="G6" s="110" t="s">
        <v>331</v>
      </c>
      <c r="H6" s="110" t="s">
        <v>642</v>
      </c>
      <c r="I6" s="110" t="s">
        <v>495</v>
      </c>
      <c r="J6" s="111">
        <v>6</v>
      </c>
      <c r="K6" s="112">
        <v>5</v>
      </c>
    </row>
    <row r="7" spans="1:11" ht="15.75" x14ac:dyDescent="0.25">
      <c r="A7" s="110" t="s">
        <v>454</v>
      </c>
      <c r="B7" s="110" t="s">
        <v>150</v>
      </c>
      <c r="C7" s="110" t="s">
        <v>479</v>
      </c>
      <c r="D7" s="111">
        <v>6</v>
      </c>
      <c r="E7" s="112">
        <v>6</v>
      </c>
      <c r="F7" s="110"/>
      <c r="G7" s="110" t="s">
        <v>454</v>
      </c>
      <c r="H7" s="110" t="s">
        <v>638</v>
      </c>
      <c r="I7" s="110" t="s">
        <v>479</v>
      </c>
      <c r="J7" s="111">
        <v>8</v>
      </c>
      <c r="K7" s="112">
        <v>14</v>
      </c>
    </row>
    <row r="8" spans="1:11" ht="15.75" x14ac:dyDescent="0.25">
      <c r="A8" s="110" t="s">
        <v>454</v>
      </c>
      <c r="B8" s="110" t="s">
        <v>521</v>
      </c>
      <c r="C8" s="110" t="s">
        <v>490</v>
      </c>
      <c r="D8" s="111">
        <v>6</v>
      </c>
      <c r="E8" s="112">
        <v>5.5</v>
      </c>
      <c r="F8" s="110"/>
      <c r="G8" s="110" t="s">
        <v>454</v>
      </c>
      <c r="H8" s="110" t="s">
        <v>650</v>
      </c>
      <c r="I8" s="110" t="s">
        <v>511</v>
      </c>
      <c r="J8" s="111">
        <v>5.5</v>
      </c>
      <c r="K8" s="112">
        <v>5.5</v>
      </c>
    </row>
    <row r="9" spans="1:11" ht="15.75" x14ac:dyDescent="0.25">
      <c r="A9" s="115" t="s">
        <v>454</v>
      </c>
      <c r="B9" s="115" t="s">
        <v>864</v>
      </c>
      <c r="C9" s="115" t="s">
        <v>597</v>
      </c>
      <c r="D9" s="116" t="s">
        <v>453</v>
      </c>
      <c r="E9" s="116" t="s">
        <v>453</v>
      </c>
      <c r="F9" s="110"/>
      <c r="G9" s="110" t="s">
        <v>454</v>
      </c>
      <c r="H9" s="110" t="s">
        <v>845</v>
      </c>
      <c r="I9" s="110" t="s">
        <v>457</v>
      </c>
      <c r="J9" s="111">
        <v>5</v>
      </c>
      <c r="K9" s="112">
        <v>5</v>
      </c>
    </row>
    <row r="10" spans="1:11" ht="15.75" x14ac:dyDescent="0.25">
      <c r="A10" s="110" t="s">
        <v>454</v>
      </c>
      <c r="B10" s="110" t="s">
        <v>128</v>
      </c>
      <c r="C10" s="110" t="s">
        <v>490</v>
      </c>
      <c r="D10" s="111">
        <v>6.5</v>
      </c>
      <c r="E10" s="112">
        <v>6.5</v>
      </c>
      <c r="F10" s="110"/>
      <c r="G10" s="110" t="s">
        <v>466</v>
      </c>
      <c r="H10" s="110" t="s">
        <v>848</v>
      </c>
      <c r="I10" s="110" t="s">
        <v>471</v>
      </c>
      <c r="J10" s="111">
        <v>6</v>
      </c>
      <c r="K10" s="112">
        <v>6</v>
      </c>
    </row>
    <row r="11" spans="1:11" ht="15.75" x14ac:dyDescent="0.25">
      <c r="A11" s="110" t="s">
        <v>466</v>
      </c>
      <c r="B11" s="110" t="s">
        <v>77</v>
      </c>
      <c r="C11" s="110" t="s">
        <v>463</v>
      </c>
      <c r="D11" s="111">
        <v>6</v>
      </c>
      <c r="E11" s="112">
        <v>6</v>
      </c>
      <c r="F11" s="110"/>
      <c r="G11" s="115" t="s">
        <v>466</v>
      </c>
      <c r="H11" s="115" t="s">
        <v>78</v>
      </c>
      <c r="I11" s="115" t="s">
        <v>597</v>
      </c>
      <c r="J11" s="116" t="s">
        <v>453</v>
      </c>
      <c r="K11" s="116" t="s">
        <v>453</v>
      </c>
    </row>
    <row r="12" spans="1:11" ht="15.75" x14ac:dyDescent="0.25">
      <c r="A12" s="110" t="s">
        <v>466</v>
      </c>
      <c r="B12" s="110" t="s">
        <v>76</v>
      </c>
      <c r="C12" s="110" t="s">
        <v>479</v>
      </c>
      <c r="D12" s="111">
        <v>6.5</v>
      </c>
      <c r="E12" s="112">
        <v>7.5</v>
      </c>
      <c r="F12" s="110"/>
      <c r="G12" s="110" t="s">
        <v>466</v>
      </c>
      <c r="H12" s="110" t="s">
        <v>238</v>
      </c>
      <c r="I12" s="110" t="s">
        <v>490</v>
      </c>
      <c r="J12" s="111">
        <v>5.5</v>
      </c>
      <c r="K12" s="112">
        <v>5.5</v>
      </c>
    </row>
    <row r="13" spans="1:11" ht="15.75" x14ac:dyDescent="0.25">
      <c r="A13" s="115" t="s">
        <v>466</v>
      </c>
      <c r="B13" s="115" t="s">
        <v>198</v>
      </c>
      <c r="C13" s="115" t="s">
        <v>578</v>
      </c>
      <c r="D13" s="116" t="s">
        <v>453</v>
      </c>
      <c r="E13" s="116" t="s">
        <v>453</v>
      </c>
      <c r="F13" s="110"/>
      <c r="G13" s="110" t="s">
        <v>466</v>
      </c>
      <c r="H13" s="110" t="s">
        <v>646</v>
      </c>
      <c r="I13" s="110" t="s">
        <v>468</v>
      </c>
      <c r="J13" s="111">
        <v>5.5</v>
      </c>
      <c r="K13" s="112">
        <v>5.5</v>
      </c>
    </row>
    <row r="14" spans="1:11" ht="15.75" x14ac:dyDescent="0.25">
      <c r="A14" s="110" t="s">
        <v>477</v>
      </c>
      <c r="B14" s="110" t="s">
        <v>186</v>
      </c>
      <c r="C14" s="110" t="s">
        <v>508</v>
      </c>
      <c r="D14" s="111">
        <v>6</v>
      </c>
      <c r="E14" s="112">
        <v>6</v>
      </c>
      <c r="F14" s="110"/>
      <c r="G14" s="110" t="s">
        <v>477</v>
      </c>
      <c r="H14" s="110" t="s">
        <v>160</v>
      </c>
      <c r="I14" s="110" t="s">
        <v>494</v>
      </c>
      <c r="J14" s="111">
        <v>6</v>
      </c>
      <c r="K14" s="112">
        <v>6</v>
      </c>
    </row>
    <row r="15" spans="1:11" ht="15.75" x14ac:dyDescent="0.25">
      <c r="A15" s="110" t="s">
        <v>477</v>
      </c>
      <c r="B15" s="110" t="s">
        <v>167</v>
      </c>
      <c r="C15" s="110" t="s">
        <v>508</v>
      </c>
      <c r="D15" s="111">
        <v>6</v>
      </c>
      <c r="E15" s="112">
        <v>6</v>
      </c>
      <c r="F15" s="110"/>
      <c r="G15" s="110" t="s">
        <v>477</v>
      </c>
      <c r="H15" s="110" t="s">
        <v>641</v>
      </c>
      <c r="I15" s="110" t="s">
        <v>475</v>
      </c>
      <c r="J15" s="111">
        <v>5.5</v>
      </c>
      <c r="K15" s="112">
        <v>5</v>
      </c>
    </row>
    <row r="16" spans="1:11" ht="15.75" x14ac:dyDescent="0.25">
      <c r="A16" s="110" t="s">
        <v>477</v>
      </c>
      <c r="B16" s="110" t="s">
        <v>208</v>
      </c>
      <c r="C16" s="110" t="s">
        <v>490</v>
      </c>
      <c r="D16" s="111">
        <v>6</v>
      </c>
      <c r="E16" s="112">
        <v>6</v>
      </c>
      <c r="F16" s="110"/>
      <c r="G16" s="115" t="s">
        <v>477</v>
      </c>
      <c r="H16" s="115" t="s">
        <v>239</v>
      </c>
      <c r="I16" s="115" t="s">
        <v>644</v>
      </c>
      <c r="J16" s="116" t="s">
        <v>453</v>
      </c>
      <c r="K16" s="116" t="s">
        <v>453</v>
      </c>
    </row>
    <row r="17" spans="1:11" ht="15.75" x14ac:dyDescent="0.25">
      <c r="A17" s="298" t="s">
        <v>482</v>
      </c>
      <c r="B17" s="299"/>
      <c r="C17" s="299"/>
      <c r="D17" s="300"/>
      <c r="E17" s="301"/>
      <c r="F17" s="110"/>
      <c r="G17" s="298" t="s">
        <v>482</v>
      </c>
      <c r="H17" s="299"/>
      <c r="I17" s="299"/>
      <c r="J17" s="300"/>
      <c r="K17" s="301"/>
    </row>
    <row r="18" spans="1:11" ht="15.75" x14ac:dyDescent="0.25">
      <c r="A18" s="115" t="s">
        <v>331</v>
      </c>
      <c r="B18" s="115" t="s">
        <v>861</v>
      </c>
      <c r="C18" s="115" t="s">
        <v>506</v>
      </c>
      <c r="D18" s="116" t="s">
        <v>453</v>
      </c>
      <c r="E18" s="116" t="s">
        <v>453</v>
      </c>
      <c r="F18" s="110"/>
      <c r="G18" s="115" t="s">
        <v>331</v>
      </c>
      <c r="H18" s="115" t="s">
        <v>636</v>
      </c>
      <c r="I18" s="115" t="s">
        <v>508</v>
      </c>
      <c r="J18" s="116">
        <v>6.5</v>
      </c>
      <c r="K18" s="116">
        <v>5.5</v>
      </c>
    </row>
    <row r="19" spans="1:11" ht="15.75" x14ac:dyDescent="0.25">
      <c r="A19" s="110" t="s">
        <v>477</v>
      </c>
      <c r="B19" s="110" t="s">
        <v>518</v>
      </c>
      <c r="C19" s="110" t="s">
        <v>508</v>
      </c>
      <c r="D19" s="111">
        <v>7</v>
      </c>
      <c r="E19" s="112">
        <v>10</v>
      </c>
      <c r="F19" s="110"/>
      <c r="G19" s="110" t="s">
        <v>477</v>
      </c>
      <c r="H19" s="110" t="s">
        <v>846</v>
      </c>
      <c r="I19" s="110" t="s">
        <v>495</v>
      </c>
      <c r="J19" s="111">
        <v>6.5</v>
      </c>
      <c r="K19" s="112">
        <v>6.5</v>
      </c>
    </row>
    <row r="20" spans="1:11" ht="15.75" x14ac:dyDescent="0.25">
      <c r="A20" s="110" t="s">
        <v>454</v>
      </c>
      <c r="B20" s="110" t="s">
        <v>173</v>
      </c>
      <c r="C20" s="110" t="s">
        <v>508</v>
      </c>
      <c r="D20" s="111">
        <v>7</v>
      </c>
      <c r="E20" s="112">
        <v>10</v>
      </c>
      <c r="F20" s="110"/>
      <c r="G20" s="110" t="s">
        <v>454</v>
      </c>
      <c r="H20" s="110" t="s">
        <v>683</v>
      </c>
      <c r="I20" s="110" t="s">
        <v>457</v>
      </c>
      <c r="J20" s="111">
        <v>5.5</v>
      </c>
      <c r="K20" s="112">
        <v>5.5</v>
      </c>
    </row>
    <row r="21" spans="1:11" ht="15.75" x14ac:dyDescent="0.25">
      <c r="A21" s="115" t="s">
        <v>454</v>
      </c>
      <c r="B21" s="115" t="s">
        <v>935</v>
      </c>
      <c r="C21" s="115" t="s">
        <v>644</v>
      </c>
      <c r="D21" s="116" t="s">
        <v>453</v>
      </c>
      <c r="E21" s="116" t="s">
        <v>453</v>
      </c>
      <c r="F21" s="110"/>
      <c r="G21" s="115" t="s">
        <v>466</v>
      </c>
      <c r="H21" s="115" t="s">
        <v>908</v>
      </c>
      <c r="I21" s="115" t="s">
        <v>479</v>
      </c>
      <c r="J21" s="116">
        <v>6</v>
      </c>
      <c r="K21" s="116">
        <v>6</v>
      </c>
    </row>
    <row r="22" spans="1:11" ht="15.75" x14ac:dyDescent="0.25">
      <c r="A22" s="115" t="s">
        <v>454</v>
      </c>
      <c r="B22" s="115" t="s">
        <v>305</v>
      </c>
      <c r="C22" s="115" t="s">
        <v>456</v>
      </c>
      <c r="D22" s="116">
        <v>6.5</v>
      </c>
      <c r="E22" s="116">
        <v>6.5</v>
      </c>
      <c r="F22" s="110"/>
      <c r="G22" s="115" t="s">
        <v>466</v>
      </c>
      <c r="H22" s="115" t="s">
        <v>869</v>
      </c>
      <c r="I22" s="115" t="s">
        <v>468</v>
      </c>
      <c r="J22" s="116">
        <v>6.5</v>
      </c>
      <c r="K22" s="116">
        <v>6.5</v>
      </c>
    </row>
    <row r="23" spans="1:11" ht="15.75" x14ac:dyDescent="0.25">
      <c r="A23" s="115" t="s">
        <v>466</v>
      </c>
      <c r="B23" s="115" t="s">
        <v>958</v>
      </c>
      <c r="C23" s="115" t="s">
        <v>452</v>
      </c>
      <c r="D23" s="116" t="s">
        <v>453</v>
      </c>
      <c r="E23" s="116" t="s">
        <v>453</v>
      </c>
      <c r="F23" s="110"/>
      <c r="G23" s="115" t="s">
        <v>466</v>
      </c>
      <c r="H23" s="115" t="s">
        <v>649</v>
      </c>
      <c r="I23" s="115" t="s">
        <v>508</v>
      </c>
      <c r="J23" s="116">
        <v>7</v>
      </c>
      <c r="K23" s="116">
        <v>7</v>
      </c>
    </row>
    <row r="24" spans="1:11" ht="15.75" x14ac:dyDescent="0.25">
      <c r="A24" s="115" t="s">
        <v>466</v>
      </c>
      <c r="B24" s="115" t="s">
        <v>623</v>
      </c>
      <c r="C24" s="115" t="s">
        <v>495</v>
      </c>
      <c r="D24" s="116">
        <v>6</v>
      </c>
      <c r="E24" s="116">
        <v>5.5</v>
      </c>
      <c r="F24" s="110"/>
      <c r="G24" s="115" t="s">
        <v>454</v>
      </c>
      <c r="H24" s="115" t="s">
        <v>849</v>
      </c>
      <c r="I24" s="115" t="s">
        <v>469</v>
      </c>
      <c r="J24" s="116" t="s">
        <v>453</v>
      </c>
      <c r="K24" s="116" t="s">
        <v>453</v>
      </c>
    </row>
    <row r="25" spans="1:11" ht="15.75" x14ac:dyDescent="0.25">
      <c r="A25" s="290" t="s">
        <v>498</v>
      </c>
      <c r="B25" s="290"/>
      <c r="C25" s="290"/>
      <c r="D25" s="291"/>
      <c r="E25" s="117">
        <v>3</v>
      </c>
      <c r="F25" s="110"/>
      <c r="G25" s="290" t="s">
        <v>500</v>
      </c>
      <c r="H25" s="290"/>
      <c r="I25" s="290"/>
      <c r="J25" s="291"/>
      <c r="K25" s="117">
        <v>-1.5</v>
      </c>
    </row>
    <row r="26" spans="1:11" ht="15.75" x14ac:dyDescent="0.25">
      <c r="A26" s="290" t="s">
        <v>500</v>
      </c>
      <c r="B26" s="290"/>
      <c r="C26" s="290"/>
      <c r="D26" s="291"/>
      <c r="E26" s="117">
        <v>1.5</v>
      </c>
      <c r="F26" s="110"/>
      <c r="G26" s="292" t="s">
        <v>499</v>
      </c>
      <c r="H26" s="293"/>
      <c r="I26" s="293"/>
      <c r="J26" s="294"/>
      <c r="K26" s="292"/>
    </row>
    <row r="27" spans="1:11" ht="15.75" x14ac:dyDescent="0.25">
      <c r="A27" s="292" t="s">
        <v>607</v>
      </c>
      <c r="B27" s="293"/>
      <c r="C27" s="293"/>
      <c r="D27" s="294"/>
      <c r="E27" s="292"/>
      <c r="F27" s="110"/>
      <c r="G27" s="295" t="s">
        <v>1048</v>
      </c>
      <c r="H27" s="295"/>
      <c r="I27" s="295"/>
      <c r="J27" s="296"/>
      <c r="K27" s="297"/>
    </row>
    <row r="28" spans="1:11" ht="15.75" x14ac:dyDescent="0.25">
      <c r="A28" s="295" t="s">
        <v>1049</v>
      </c>
      <c r="B28" s="295"/>
      <c r="C28" s="295"/>
      <c r="D28" s="296"/>
      <c r="E28" s="297"/>
      <c r="F28" s="110"/>
      <c r="G28" s="110"/>
      <c r="H28" s="110"/>
      <c r="I28" s="110"/>
      <c r="J28" s="110"/>
      <c r="K28" s="110"/>
    </row>
    <row r="30" spans="1:11" ht="15.75" x14ac:dyDescent="0.25">
      <c r="A30" s="302" t="s">
        <v>504</v>
      </c>
      <c r="B30" s="303"/>
      <c r="C30" s="303"/>
      <c r="D30" s="304"/>
      <c r="E30" s="305"/>
      <c r="F30" s="113" t="s">
        <v>375</v>
      </c>
      <c r="G30" s="306" t="s">
        <v>531</v>
      </c>
      <c r="H30" s="303"/>
      <c r="I30" s="303"/>
      <c r="J30" s="304"/>
      <c r="K30" s="305"/>
    </row>
    <row r="31" spans="1:11" ht="15.75" x14ac:dyDescent="0.25">
      <c r="A31" s="307" t="s">
        <v>447</v>
      </c>
      <c r="B31" s="308"/>
      <c r="C31" s="308"/>
      <c r="D31" s="309"/>
      <c r="E31" s="305"/>
      <c r="F31" s="114" t="s">
        <v>448</v>
      </c>
      <c r="G31" s="310" t="s">
        <v>680</v>
      </c>
      <c r="H31" s="308"/>
      <c r="I31" s="308"/>
      <c r="J31" s="309"/>
      <c r="K31" s="305"/>
    </row>
    <row r="32" spans="1:11" ht="15.75" x14ac:dyDescent="0.25">
      <c r="A32" s="110" t="s">
        <v>331</v>
      </c>
      <c r="B32" s="110" t="s">
        <v>516</v>
      </c>
      <c r="C32" s="110" t="s">
        <v>479</v>
      </c>
      <c r="D32" s="111">
        <v>6</v>
      </c>
      <c r="E32" s="112">
        <v>5</v>
      </c>
      <c r="F32" s="110"/>
      <c r="G32" s="110" t="s">
        <v>331</v>
      </c>
      <c r="H32" s="110" t="s">
        <v>540</v>
      </c>
      <c r="I32" s="110" t="s">
        <v>471</v>
      </c>
      <c r="J32" s="111">
        <v>6.5</v>
      </c>
      <c r="K32" s="112">
        <v>5.5</v>
      </c>
    </row>
    <row r="33" spans="1:11" ht="15.75" x14ac:dyDescent="0.25">
      <c r="A33" s="110" t="s">
        <v>454</v>
      </c>
      <c r="B33" s="110" t="s">
        <v>46</v>
      </c>
      <c r="C33" s="110" t="s">
        <v>461</v>
      </c>
      <c r="D33" s="111">
        <v>5.5</v>
      </c>
      <c r="E33" s="112">
        <v>5.5</v>
      </c>
      <c r="F33" s="110"/>
      <c r="G33" s="110" t="s">
        <v>454</v>
      </c>
      <c r="H33" s="110" t="s">
        <v>681</v>
      </c>
      <c r="I33" s="110" t="s">
        <v>481</v>
      </c>
      <c r="J33" s="111">
        <v>6</v>
      </c>
      <c r="K33" s="112">
        <v>6</v>
      </c>
    </row>
    <row r="34" spans="1:11" ht="15.75" x14ac:dyDescent="0.25">
      <c r="A34" s="110" t="s">
        <v>454</v>
      </c>
      <c r="B34" s="110" t="s">
        <v>51</v>
      </c>
      <c r="C34" s="110" t="s">
        <v>494</v>
      </c>
      <c r="D34" s="111">
        <v>6</v>
      </c>
      <c r="E34" s="112">
        <v>5.5</v>
      </c>
      <c r="F34" s="110"/>
      <c r="G34" s="110" t="s">
        <v>454</v>
      </c>
      <c r="H34" s="110" t="s">
        <v>177</v>
      </c>
      <c r="I34" s="110" t="s">
        <v>479</v>
      </c>
      <c r="J34" s="111">
        <v>6.5</v>
      </c>
      <c r="K34" s="112">
        <v>9.5</v>
      </c>
    </row>
    <row r="35" spans="1:11" ht="15.75" x14ac:dyDescent="0.25">
      <c r="A35" s="110" t="s">
        <v>454</v>
      </c>
      <c r="B35" s="110" t="s">
        <v>703</v>
      </c>
      <c r="C35" s="110" t="s">
        <v>511</v>
      </c>
      <c r="D35" s="111">
        <v>6</v>
      </c>
      <c r="E35" s="112">
        <v>5.5</v>
      </c>
      <c r="F35" s="110"/>
      <c r="G35" s="110" t="s">
        <v>454</v>
      </c>
      <c r="H35" s="110" t="s">
        <v>88</v>
      </c>
      <c r="I35" s="110" t="s">
        <v>459</v>
      </c>
      <c r="J35" s="111">
        <v>7</v>
      </c>
      <c r="K35" s="112">
        <v>7</v>
      </c>
    </row>
    <row r="36" spans="1:11" ht="15.75" x14ac:dyDescent="0.25">
      <c r="A36" s="115" t="s">
        <v>466</v>
      </c>
      <c r="B36" s="115" t="s">
        <v>800</v>
      </c>
      <c r="C36" s="115" t="s">
        <v>644</v>
      </c>
      <c r="D36" s="116" t="s">
        <v>453</v>
      </c>
      <c r="E36" s="116" t="s">
        <v>453</v>
      </c>
      <c r="F36" s="110"/>
      <c r="G36" s="110" t="s">
        <v>466</v>
      </c>
      <c r="H36" s="110" t="s">
        <v>547</v>
      </c>
      <c r="I36" s="110" t="s">
        <v>459</v>
      </c>
      <c r="J36" s="111">
        <v>6</v>
      </c>
      <c r="K36" s="112">
        <v>6</v>
      </c>
    </row>
    <row r="37" spans="1:11" ht="15.75" x14ac:dyDescent="0.25">
      <c r="A37" s="110" t="s">
        <v>466</v>
      </c>
      <c r="B37" s="110" t="s">
        <v>1040</v>
      </c>
      <c r="C37" s="110" t="s">
        <v>457</v>
      </c>
      <c r="D37" s="111">
        <v>5.5</v>
      </c>
      <c r="E37" s="112">
        <v>5.5</v>
      </c>
      <c r="F37" s="110"/>
      <c r="G37" s="110" t="s">
        <v>466</v>
      </c>
      <c r="H37" s="110" t="s">
        <v>175</v>
      </c>
      <c r="I37" s="110" t="s">
        <v>456</v>
      </c>
      <c r="J37" s="111">
        <v>7.5</v>
      </c>
      <c r="K37" s="112">
        <v>11.5</v>
      </c>
    </row>
    <row r="38" spans="1:11" ht="15.75" x14ac:dyDescent="0.25">
      <c r="A38" s="110" t="s">
        <v>466</v>
      </c>
      <c r="B38" s="110" t="s">
        <v>517</v>
      </c>
      <c r="C38" s="110" t="s">
        <v>508</v>
      </c>
      <c r="D38" s="111">
        <v>7</v>
      </c>
      <c r="E38" s="112">
        <v>7</v>
      </c>
      <c r="F38" s="110"/>
      <c r="G38" s="110" t="s">
        <v>466</v>
      </c>
      <c r="H38" s="110" t="s">
        <v>57</v>
      </c>
      <c r="I38" s="110" t="s">
        <v>450</v>
      </c>
      <c r="J38" s="111">
        <v>5.5</v>
      </c>
      <c r="K38" s="112">
        <v>5</v>
      </c>
    </row>
    <row r="39" spans="1:11" ht="15.75" x14ac:dyDescent="0.25">
      <c r="A39" s="110" t="s">
        <v>466</v>
      </c>
      <c r="B39" s="110" t="s">
        <v>197</v>
      </c>
      <c r="C39" s="110" t="s">
        <v>478</v>
      </c>
      <c r="D39" s="111">
        <v>5.5</v>
      </c>
      <c r="E39" s="112">
        <v>5</v>
      </c>
      <c r="F39" s="110"/>
      <c r="G39" s="110" t="s">
        <v>466</v>
      </c>
      <c r="H39" s="110" t="s">
        <v>23</v>
      </c>
      <c r="I39" s="110" t="s">
        <v>461</v>
      </c>
      <c r="J39" s="111">
        <v>5.5</v>
      </c>
      <c r="K39" s="112">
        <v>5.5</v>
      </c>
    </row>
    <row r="40" spans="1:11" ht="15.75" x14ac:dyDescent="0.25">
      <c r="A40" s="110" t="s">
        <v>477</v>
      </c>
      <c r="B40" s="110" t="s">
        <v>44</v>
      </c>
      <c r="C40" s="110" t="s">
        <v>478</v>
      </c>
      <c r="D40" s="111">
        <v>5</v>
      </c>
      <c r="E40" s="112">
        <v>4.5</v>
      </c>
      <c r="F40" s="110"/>
      <c r="G40" s="110" t="s">
        <v>466</v>
      </c>
      <c r="H40" s="110" t="s">
        <v>257</v>
      </c>
      <c r="I40" s="110" t="s">
        <v>490</v>
      </c>
      <c r="J40" s="111">
        <v>6</v>
      </c>
      <c r="K40" s="112">
        <v>6</v>
      </c>
    </row>
    <row r="41" spans="1:11" ht="15.75" x14ac:dyDescent="0.25">
      <c r="A41" s="110" t="s">
        <v>477</v>
      </c>
      <c r="B41" s="110" t="s">
        <v>737</v>
      </c>
      <c r="C41" s="110" t="s">
        <v>471</v>
      </c>
      <c r="D41" s="111">
        <v>7</v>
      </c>
      <c r="E41" s="112">
        <v>7.5</v>
      </c>
      <c r="F41" s="110"/>
      <c r="G41" s="110" t="s">
        <v>477</v>
      </c>
      <c r="H41" s="110" t="s">
        <v>176</v>
      </c>
      <c r="I41" s="110" t="s">
        <v>481</v>
      </c>
      <c r="J41" s="111">
        <v>7</v>
      </c>
      <c r="K41" s="112">
        <v>10</v>
      </c>
    </row>
    <row r="42" spans="1:11" ht="15.75" x14ac:dyDescent="0.25">
      <c r="A42" s="115" t="s">
        <v>477</v>
      </c>
      <c r="B42" s="115" t="s">
        <v>802</v>
      </c>
      <c r="C42" s="115" t="s">
        <v>536</v>
      </c>
      <c r="D42" s="116" t="s">
        <v>453</v>
      </c>
      <c r="E42" s="116" t="s">
        <v>453</v>
      </c>
      <c r="F42" s="110"/>
      <c r="G42" s="110" t="s">
        <v>477</v>
      </c>
      <c r="H42" s="110" t="s">
        <v>112</v>
      </c>
      <c r="I42" s="110" t="s">
        <v>461</v>
      </c>
      <c r="J42" s="111">
        <v>7</v>
      </c>
      <c r="K42" s="112">
        <v>10</v>
      </c>
    </row>
    <row r="43" spans="1:11" ht="15.75" x14ac:dyDescent="0.25">
      <c r="A43" s="298" t="s">
        <v>482</v>
      </c>
      <c r="B43" s="299"/>
      <c r="C43" s="299"/>
      <c r="D43" s="300"/>
      <c r="E43" s="301"/>
      <c r="F43" s="110"/>
      <c r="G43" s="298" t="s">
        <v>482</v>
      </c>
      <c r="H43" s="299"/>
      <c r="I43" s="299"/>
      <c r="J43" s="300"/>
      <c r="K43" s="301"/>
    </row>
    <row r="44" spans="1:11" ht="15.75" x14ac:dyDescent="0.25">
      <c r="A44" s="115" t="s">
        <v>331</v>
      </c>
      <c r="B44" s="115" t="s">
        <v>507</v>
      </c>
      <c r="C44" s="115" t="s">
        <v>465</v>
      </c>
      <c r="D44" s="116" t="s">
        <v>453</v>
      </c>
      <c r="E44" s="116" t="s">
        <v>453</v>
      </c>
      <c r="F44" s="110"/>
      <c r="G44" s="115" t="s">
        <v>477</v>
      </c>
      <c r="H44" s="115" t="s">
        <v>111</v>
      </c>
      <c r="I44" s="115" t="s">
        <v>479</v>
      </c>
      <c r="J44" s="116">
        <v>7.5</v>
      </c>
      <c r="K44" s="116">
        <v>11.5</v>
      </c>
    </row>
    <row r="45" spans="1:11" ht="15.75" x14ac:dyDescent="0.25">
      <c r="A45" s="110" t="s">
        <v>477</v>
      </c>
      <c r="B45" s="110" t="s">
        <v>94</v>
      </c>
      <c r="C45" s="110" t="s">
        <v>509</v>
      </c>
      <c r="D45" s="111">
        <v>6</v>
      </c>
      <c r="E45" s="112">
        <v>6</v>
      </c>
      <c r="F45" s="110"/>
      <c r="G45" s="115" t="s">
        <v>454</v>
      </c>
      <c r="H45" s="115" t="s">
        <v>537</v>
      </c>
      <c r="I45" s="115" t="s">
        <v>450</v>
      </c>
      <c r="J45" s="116">
        <v>6</v>
      </c>
      <c r="K45" s="116">
        <v>6</v>
      </c>
    </row>
    <row r="46" spans="1:11" ht="15.75" x14ac:dyDescent="0.25">
      <c r="A46" s="110" t="s">
        <v>466</v>
      </c>
      <c r="B46" s="110" t="s">
        <v>803</v>
      </c>
      <c r="C46" s="110" t="s">
        <v>478</v>
      </c>
      <c r="D46" s="111">
        <v>5.5</v>
      </c>
      <c r="E46" s="112">
        <v>5.5</v>
      </c>
      <c r="F46" s="110"/>
      <c r="G46" s="115" t="s">
        <v>454</v>
      </c>
      <c r="H46" s="115" t="s">
        <v>819</v>
      </c>
      <c r="I46" s="115" t="s">
        <v>463</v>
      </c>
      <c r="J46" s="116">
        <v>5.5</v>
      </c>
      <c r="K46" s="116">
        <v>5.5</v>
      </c>
    </row>
    <row r="47" spans="1:11" ht="15.75" x14ac:dyDescent="0.25">
      <c r="A47" s="115" t="s">
        <v>466</v>
      </c>
      <c r="B47" s="115" t="s">
        <v>292</v>
      </c>
      <c r="C47" s="115" t="s">
        <v>469</v>
      </c>
      <c r="D47" s="116" t="s">
        <v>453</v>
      </c>
      <c r="E47" s="116" t="s">
        <v>453</v>
      </c>
      <c r="F47" s="110"/>
      <c r="G47" s="115" t="s">
        <v>466</v>
      </c>
      <c r="H47" s="115" t="s">
        <v>165</v>
      </c>
      <c r="I47" s="115" t="s">
        <v>509</v>
      </c>
      <c r="J47" s="116">
        <v>5.5</v>
      </c>
      <c r="K47" s="116">
        <v>5.5</v>
      </c>
    </row>
    <row r="48" spans="1:11" ht="15.75" x14ac:dyDescent="0.25">
      <c r="A48" s="115" t="s">
        <v>454</v>
      </c>
      <c r="B48" s="115" t="s">
        <v>115</v>
      </c>
      <c r="C48" s="115" t="s">
        <v>509</v>
      </c>
      <c r="D48" s="116">
        <v>5.5</v>
      </c>
      <c r="E48" s="116">
        <v>5.5</v>
      </c>
      <c r="F48" s="110"/>
      <c r="G48" s="115" t="s">
        <v>466</v>
      </c>
      <c r="H48" s="115" t="s">
        <v>917</v>
      </c>
      <c r="I48" s="115" t="s">
        <v>511</v>
      </c>
      <c r="J48" s="116">
        <v>6</v>
      </c>
      <c r="K48" s="116">
        <v>6</v>
      </c>
    </row>
    <row r="49" spans="1:11" ht="15.75" x14ac:dyDescent="0.25">
      <c r="A49" s="115" t="s">
        <v>454</v>
      </c>
      <c r="B49" s="115" t="s">
        <v>524</v>
      </c>
      <c r="C49" s="115" t="s">
        <v>509</v>
      </c>
      <c r="D49" s="116">
        <v>5.5</v>
      </c>
      <c r="E49" s="116">
        <v>5.5</v>
      </c>
      <c r="F49" s="110"/>
      <c r="G49" s="115" t="s">
        <v>477</v>
      </c>
      <c r="H49" s="115" t="s">
        <v>102</v>
      </c>
      <c r="I49" s="115" t="s">
        <v>450</v>
      </c>
      <c r="J49" s="116" t="s">
        <v>453</v>
      </c>
      <c r="K49" s="116" t="s">
        <v>453</v>
      </c>
    </row>
    <row r="50" spans="1:11" ht="15.75" x14ac:dyDescent="0.25">
      <c r="A50" s="115" t="s">
        <v>466</v>
      </c>
      <c r="B50" s="115" t="s">
        <v>266</v>
      </c>
      <c r="C50" s="115" t="s">
        <v>478</v>
      </c>
      <c r="D50" s="116">
        <v>5</v>
      </c>
      <c r="E50" s="116">
        <v>5</v>
      </c>
      <c r="F50" s="110"/>
      <c r="G50" s="115" t="s">
        <v>331</v>
      </c>
      <c r="H50" s="115" t="s">
        <v>535</v>
      </c>
      <c r="I50" s="115" t="s">
        <v>536</v>
      </c>
      <c r="J50" s="116" t="s">
        <v>453</v>
      </c>
      <c r="K50" s="116" t="s">
        <v>453</v>
      </c>
    </row>
    <row r="51" spans="1:11" ht="15.75" x14ac:dyDescent="0.25">
      <c r="A51" s="290" t="s">
        <v>498</v>
      </c>
      <c r="B51" s="290"/>
      <c r="C51" s="290"/>
      <c r="D51" s="291"/>
      <c r="E51" s="117">
        <v>3</v>
      </c>
      <c r="F51" s="110"/>
      <c r="G51" s="290" t="s">
        <v>500</v>
      </c>
      <c r="H51" s="290"/>
      <c r="I51" s="290"/>
      <c r="J51" s="291"/>
      <c r="K51" s="117">
        <v>-1.5</v>
      </c>
    </row>
    <row r="52" spans="1:11" ht="15.75" x14ac:dyDescent="0.25">
      <c r="A52" s="290" t="s">
        <v>500</v>
      </c>
      <c r="B52" s="290"/>
      <c r="C52" s="290"/>
      <c r="D52" s="291"/>
      <c r="E52" s="117">
        <v>1.5</v>
      </c>
      <c r="F52" s="110"/>
      <c r="G52" s="292" t="s">
        <v>909</v>
      </c>
      <c r="H52" s="293"/>
      <c r="I52" s="293"/>
      <c r="J52" s="294"/>
      <c r="K52" s="292"/>
    </row>
    <row r="53" spans="1:11" ht="15.75" x14ac:dyDescent="0.25">
      <c r="A53" s="292" t="s">
        <v>675</v>
      </c>
      <c r="B53" s="293"/>
      <c r="C53" s="293"/>
      <c r="D53" s="294"/>
      <c r="E53" s="292"/>
      <c r="F53" s="110"/>
      <c r="G53" s="295" t="s">
        <v>1050</v>
      </c>
      <c r="H53" s="295"/>
      <c r="I53" s="295"/>
      <c r="J53" s="296"/>
      <c r="K53" s="297"/>
    </row>
    <row r="54" spans="1:11" ht="15.75" x14ac:dyDescent="0.25">
      <c r="A54" s="295" t="s">
        <v>1051</v>
      </c>
      <c r="B54" s="295"/>
      <c r="C54" s="295"/>
      <c r="D54" s="296"/>
      <c r="E54" s="297"/>
      <c r="F54" s="110"/>
      <c r="G54" s="110"/>
      <c r="H54" s="110"/>
      <c r="I54" s="110"/>
      <c r="J54" s="110"/>
      <c r="K54" s="110"/>
    </row>
    <row r="56" spans="1:11" ht="15.75" x14ac:dyDescent="0.25">
      <c r="A56" s="302" t="s">
        <v>609</v>
      </c>
      <c r="B56" s="303"/>
      <c r="C56" s="303"/>
      <c r="D56" s="304"/>
      <c r="E56" s="305"/>
      <c r="F56" s="113" t="s">
        <v>362</v>
      </c>
      <c r="G56" s="306" t="s">
        <v>555</v>
      </c>
      <c r="H56" s="303"/>
      <c r="I56" s="303"/>
      <c r="J56" s="304"/>
      <c r="K56" s="305"/>
    </row>
    <row r="57" spans="1:11" ht="15.75" x14ac:dyDescent="0.25">
      <c r="A57" s="307" t="s">
        <v>557</v>
      </c>
      <c r="B57" s="308"/>
      <c r="C57" s="308"/>
      <c r="D57" s="309"/>
      <c r="E57" s="305"/>
      <c r="F57" s="114" t="s">
        <v>448</v>
      </c>
      <c r="G57" s="310" t="s">
        <v>988</v>
      </c>
      <c r="H57" s="308"/>
      <c r="I57" s="308"/>
      <c r="J57" s="309"/>
      <c r="K57" s="305"/>
    </row>
    <row r="58" spans="1:11" ht="15.75" x14ac:dyDescent="0.25">
      <c r="A58" s="110" t="s">
        <v>331</v>
      </c>
      <c r="B58" s="110" t="s">
        <v>611</v>
      </c>
      <c r="C58" s="110" t="s">
        <v>468</v>
      </c>
      <c r="D58" s="111">
        <v>6</v>
      </c>
      <c r="E58" s="112">
        <v>7</v>
      </c>
      <c r="F58" s="110"/>
      <c r="G58" s="115" t="s">
        <v>331</v>
      </c>
      <c r="H58" s="115" t="s">
        <v>558</v>
      </c>
      <c r="I58" s="115" t="s">
        <v>578</v>
      </c>
      <c r="J58" s="116" t="s">
        <v>453</v>
      </c>
      <c r="K58" s="116" t="s">
        <v>453</v>
      </c>
    </row>
    <row r="59" spans="1:11" ht="15.75" x14ac:dyDescent="0.25">
      <c r="A59" s="110" t="s">
        <v>454</v>
      </c>
      <c r="B59" s="110" t="s">
        <v>627</v>
      </c>
      <c r="C59" s="110" t="s">
        <v>471</v>
      </c>
      <c r="D59" s="111">
        <v>5.5</v>
      </c>
      <c r="E59" s="112">
        <v>5.5</v>
      </c>
      <c r="F59" s="110"/>
      <c r="G59" s="110" t="s">
        <v>454</v>
      </c>
      <c r="H59" s="110" t="s">
        <v>179</v>
      </c>
      <c r="I59" s="110" t="s">
        <v>456</v>
      </c>
      <c r="J59" s="111">
        <v>6</v>
      </c>
      <c r="K59" s="112">
        <v>7</v>
      </c>
    </row>
    <row r="60" spans="1:11" ht="15.75" x14ac:dyDescent="0.25">
      <c r="A60" s="110" t="s">
        <v>454</v>
      </c>
      <c r="B60" s="110" t="s">
        <v>874</v>
      </c>
      <c r="C60" s="110" t="s">
        <v>486</v>
      </c>
      <c r="D60" s="111">
        <v>5</v>
      </c>
      <c r="E60" s="112">
        <v>4.5</v>
      </c>
      <c r="F60" s="110"/>
      <c r="G60" s="115" t="s">
        <v>454</v>
      </c>
      <c r="H60" s="115" t="s">
        <v>61</v>
      </c>
      <c r="I60" s="115" t="s">
        <v>484</v>
      </c>
      <c r="J60" s="116" t="s">
        <v>453</v>
      </c>
      <c r="K60" s="116" t="s">
        <v>453</v>
      </c>
    </row>
    <row r="61" spans="1:11" ht="15.75" x14ac:dyDescent="0.25">
      <c r="A61" s="110" t="s">
        <v>454</v>
      </c>
      <c r="B61" s="110" t="s">
        <v>178</v>
      </c>
      <c r="C61" s="110" t="s">
        <v>511</v>
      </c>
      <c r="D61" s="111">
        <v>7</v>
      </c>
      <c r="E61" s="112">
        <v>10</v>
      </c>
      <c r="F61" s="110"/>
      <c r="G61" s="110" t="s">
        <v>454</v>
      </c>
      <c r="H61" s="110" t="s">
        <v>898</v>
      </c>
      <c r="I61" s="110" t="s">
        <v>511</v>
      </c>
      <c r="J61" s="111">
        <v>6</v>
      </c>
      <c r="K61" s="112">
        <v>5.5</v>
      </c>
    </row>
    <row r="62" spans="1:11" ht="15.75" x14ac:dyDescent="0.25">
      <c r="A62" s="110" t="s">
        <v>466</v>
      </c>
      <c r="B62" s="110" t="s">
        <v>243</v>
      </c>
      <c r="C62" s="110" t="s">
        <v>481</v>
      </c>
      <c r="D62" s="111">
        <v>5.5</v>
      </c>
      <c r="E62" s="112">
        <v>5.5</v>
      </c>
      <c r="F62" s="110"/>
      <c r="G62" s="110" t="s">
        <v>466</v>
      </c>
      <c r="H62" s="110" t="s">
        <v>242</v>
      </c>
      <c r="I62" s="110" t="s">
        <v>511</v>
      </c>
      <c r="J62" s="111">
        <v>6.5</v>
      </c>
      <c r="K62" s="112">
        <v>6.5</v>
      </c>
    </row>
    <row r="63" spans="1:11" ht="15.75" x14ac:dyDescent="0.25">
      <c r="A63" s="110" t="s">
        <v>466</v>
      </c>
      <c r="B63" s="110" t="s">
        <v>129</v>
      </c>
      <c r="C63" s="110" t="s">
        <v>479</v>
      </c>
      <c r="D63" s="111">
        <v>7.5</v>
      </c>
      <c r="E63" s="112">
        <v>11.5</v>
      </c>
      <c r="F63" s="110"/>
      <c r="G63" s="110" t="s">
        <v>466</v>
      </c>
      <c r="H63" s="110" t="s">
        <v>60</v>
      </c>
      <c r="I63" s="110" t="s">
        <v>486</v>
      </c>
      <c r="J63" s="111">
        <v>5.5</v>
      </c>
      <c r="K63" s="112">
        <v>5.5</v>
      </c>
    </row>
    <row r="64" spans="1:11" ht="15.75" x14ac:dyDescent="0.25">
      <c r="A64" s="110" t="s">
        <v>466</v>
      </c>
      <c r="B64" s="110" t="s">
        <v>124</v>
      </c>
      <c r="C64" s="110" t="s">
        <v>490</v>
      </c>
      <c r="D64" s="111">
        <v>6.5</v>
      </c>
      <c r="E64" s="112">
        <v>7.5</v>
      </c>
      <c r="F64" s="110"/>
      <c r="G64" s="110" t="s">
        <v>466</v>
      </c>
      <c r="H64" s="110" t="s">
        <v>276</v>
      </c>
      <c r="I64" s="110" t="s">
        <v>450</v>
      </c>
      <c r="J64" s="111">
        <v>5.5</v>
      </c>
      <c r="K64" s="112">
        <v>5.5</v>
      </c>
    </row>
    <row r="65" spans="1:11" ht="15.75" x14ac:dyDescent="0.25">
      <c r="A65" s="110" t="s">
        <v>466</v>
      </c>
      <c r="B65" s="110" t="s">
        <v>151</v>
      </c>
      <c r="C65" s="110" t="s">
        <v>457</v>
      </c>
      <c r="D65" s="111">
        <v>5.5</v>
      </c>
      <c r="E65" s="112">
        <v>5.5</v>
      </c>
      <c r="F65" s="110"/>
      <c r="G65" s="110" t="s">
        <v>466</v>
      </c>
      <c r="H65" s="110" t="s">
        <v>104</v>
      </c>
      <c r="I65" s="110" t="s">
        <v>459</v>
      </c>
      <c r="J65" s="111">
        <v>7</v>
      </c>
      <c r="K65" s="112">
        <v>10</v>
      </c>
    </row>
    <row r="66" spans="1:11" ht="15.75" x14ac:dyDescent="0.25">
      <c r="A66" s="110" t="s">
        <v>477</v>
      </c>
      <c r="B66" s="110" t="s">
        <v>811</v>
      </c>
      <c r="C66" s="110" t="s">
        <v>461</v>
      </c>
      <c r="D66" s="111">
        <v>5.5</v>
      </c>
      <c r="E66" s="112">
        <v>5.5</v>
      </c>
      <c r="F66" s="110"/>
      <c r="G66" s="110" t="s">
        <v>477</v>
      </c>
      <c r="H66" s="110" t="s">
        <v>766</v>
      </c>
      <c r="I66" s="110" t="s">
        <v>475</v>
      </c>
      <c r="J66" s="111">
        <v>5</v>
      </c>
      <c r="K66" s="112">
        <v>5</v>
      </c>
    </row>
    <row r="67" spans="1:11" ht="15.75" x14ac:dyDescent="0.25">
      <c r="A67" s="110" t="s">
        <v>477</v>
      </c>
      <c r="B67" s="110" t="s">
        <v>152</v>
      </c>
      <c r="C67" s="110" t="s">
        <v>509</v>
      </c>
      <c r="D67" s="111">
        <v>6</v>
      </c>
      <c r="E67" s="112">
        <v>6</v>
      </c>
      <c r="F67" s="110"/>
      <c r="G67" s="110" t="s">
        <v>477</v>
      </c>
      <c r="H67" s="110" t="s">
        <v>92</v>
      </c>
      <c r="I67" s="110" t="s">
        <v>508</v>
      </c>
      <c r="J67" s="111">
        <v>6</v>
      </c>
      <c r="K67" s="112">
        <v>6</v>
      </c>
    </row>
    <row r="68" spans="1:11" ht="15.75" x14ac:dyDescent="0.25">
      <c r="A68" s="115" t="s">
        <v>477</v>
      </c>
      <c r="B68" s="115" t="s">
        <v>26</v>
      </c>
      <c r="C68" s="115" t="s">
        <v>468</v>
      </c>
      <c r="D68" s="116" t="s">
        <v>453</v>
      </c>
      <c r="E68" s="116" t="s">
        <v>453</v>
      </c>
      <c r="F68" s="110"/>
      <c r="G68" s="115" t="s">
        <v>477</v>
      </c>
      <c r="H68" s="115" t="s">
        <v>818</v>
      </c>
      <c r="I68" s="115" t="s">
        <v>674</v>
      </c>
      <c r="J68" s="116" t="s">
        <v>453</v>
      </c>
      <c r="K68" s="116" t="s">
        <v>453</v>
      </c>
    </row>
    <row r="69" spans="1:11" ht="15.75" x14ac:dyDescent="0.25">
      <c r="A69" s="298" t="s">
        <v>482</v>
      </c>
      <c r="B69" s="299"/>
      <c r="C69" s="299"/>
      <c r="D69" s="300"/>
      <c r="E69" s="301"/>
      <c r="F69" s="110"/>
      <c r="G69" s="298" t="s">
        <v>482</v>
      </c>
      <c r="H69" s="299"/>
      <c r="I69" s="299"/>
      <c r="J69" s="300"/>
      <c r="K69" s="301"/>
    </row>
    <row r="70" spans="1:11" ht="15.75" x14ac:dyDescent="0.25">
      <c r="A70" s="115" t="s">
        <v>331</v>
      </c>
      <c r="B70" s="115" t="s">
        <v>619</v>
      </c>
      <c r="C70" s="115" t="s">
        <v>597</v>
      </c>
      <c r="D70" s="116" t="s">
        <v>453</v>
      </c>
      <c r="E70" s="116" t="s">
        <v>453</v>
      </c>
      <c r="F70" s="110"/>
      <c r="G70" s="110" t="s">
        <v>454</v>
      </c>
      <c r="H70" s="110" t="s">
        <v>105</v>
      </c>
      <c r="I70" s="110" t="s">
        <v>495</v>
      </c>
      <c r="J70" s="111">
        <v>6.5</v>
      </c>
      <c r="K70" s="112">
        <v>6.5</v>
      </c>
    </row>
    <row r="71" spans="1:11" ht="15.75" x14ac:dyDescent="0.25">
      <c r="A71" s="115" t="s">
        <v>477</v>
      </c>
      <c r="B71" s="115" t="s">
        <v>1014</v>
      </c>
      <c r="C71" s="115" t="s">
        <v>461</v>
      </c>
      <c r="D71" s="116" t="s">
        <v>453</v>
      </c>
      <c r="E71" s="116" t="s">
        <v>453</v>
      </c>
      <c r="F71" s="110"/>
      <c r="G71" s="110" t="s">
        <v>454</v>
      </c>
      <c r="H71" s="110" t="s">
        <v>575</v>
      </c>
      <c r="I71" s="110" t="s">
        <v>509</v>
      </c>
      <c r="J71" s="111">
        <v>6</v>
      </c>
      <c r="K71" s="112">
        <v>6</v>
      </c>
    </row>
    <row r="72" spans="1:11" ht="15.75" x14ac:dyDescent="0.25">
      <c r="A72" s="110" t="s">
        <v>466</v>
      </c>
      <c r="B72" s="110" t="s">
        <v>253</v>
      </c>
      <c r="C72" s="110" t="s">
        <v>481</v>
      </c>
      <c r="D72" s="111">
        <v>6.5</v>
      </c>
      <c r="E72" s="112">
        <v>6.5</v>
      </c>
      <c r="F72" s="110"/>
      <c r="G72" s="115" t="s">
        <v>454</v>
      </c>
      <c r="H72" s="115" t="s">
        <v>560</v>
      </c>
      <c r="I72" s="115" t="s">
        <v>495</v>
      </c>
      <c r="J72" s="116">
        <v>6.5</v>
      </c>
      <c r="K72" s="116">
        <v>6.5</v>
      </c>
    </row>
    <row r="73" spans="1:11" ht="15.75" x14ac:dyDescent="0.25">
      <c r="A73" s="115" t="s">
        <v>466</v>
      </c>
      <c r="B73" s="115" t="s">
        <v>876</v>
      </c>
      <c r="C73" s="115" t="s">
        <v>481</v>
      </c>
      <c r="D73" s="116" t="s">
        <v>453</v>
      </c>
      <c r="E73" s="116" t="s">
        <v>453</v>
      </c>
      <c r="F73" s="110"/>
      <c r="G73" s="115" t="s">
        <v>466</v>
      </c>
      <c r="H73" s="115" t="s">
        <v>820</v>
      </c>
      <c r="I73" s="115" t="s">
        <v>508</v>
      </c>
      <c r="J73" s="116">
        <v>6</v>
      </c>
      <c r="K73" s="116">
        <v>6</v>
      </c>
    </row>
    <row r="74" spans="1:11" ht="15.75" x14ac:dyDescent="0.25">
      <c r="A74" s="115" t="s">
        <v>454</v>
      </c>
      <c r="B74" s="115" t="s">
        <v>214</v>
      </c>
      <c r="C74" s="115" t="s">
        <v>478</v>
      </c>
      <c r="D74" s="116">
        <v>4.5</v>
      </c>
      <c r="E74" s="116">
        <v>4.5</v>
      </c>
      <c r="F74" s="110"/>
      <c r="G74" s="115" t="s">
        <v>454</v>
      </c>
      <c r="H74" s="115" t="s">
        <v>671</v>
      </c>
      <c r="I74" s="115" t="s">
        <v>519</v>
      </c>
      <c r="J74" s="116" t="s">
        <v>453</v>
      </c>
      <c r="K74" s="116" t="s">
        <v>453</v>
      </c>
    </row>
    <row r="75" spans="1:11" ht="15.75" x14ac:dyDescent="0.25">
      <c r="A75" s="115" t="s">
        <v>454</v>
      </c>
      <c r="B75" s="115" t="s">
        <v>814</v>
      </c>
      <c r="C75" s="115" t="s">
        <v>486</v>
      </c>
      <c r="D75" s="116">
        <v>6</v>
      </c>
      <c r="E75" s="116">
        <v>6</v>
      </c>
      <c r="F75" s="110"/>
      <c r="G75" s="115" t="s">
        <v>466</v>
      </c>
      <c r="H75" s="115" t="s">
        <v>306</v>
      </c>
      <c r="I75" s="115" t="s">
        <v>473</v>
      </c>
      <c r="J75" s="116">
        <v>5</v>
      </c>
      <c r="K75" s="116">
        <v>5</v>
      </c>
    </row>
    <row r="76" spans="1:11" ht="15.75" x14ac:dyDescent="0.25">
      <c r="A76" s="115" t="s">
        <v>454</v>
      </c>
      <c r="B76" s="115" t="s">
        <v>810</v>
      </c>
      <c r="C76" s="115" t="s">
        <v>478</v>
      </c>
      <c r="D76" s="116">
        <v>5.5</v>
      </c>
      <c r="E76" s="116">
        <v>5</v>
      </c>
      <c r="F76" s="110"/>
      <c r="G76" s="110" t="s">
        <v>331</v>
      </c>
      <c r="H76" s="110" t="s">
        <v>577</v>
      </c>
      <c r="I76" s="110" t="s">
        <v>490</v>
      </c>
      <c r="J76" s="111">
        <v>6</v>
      </c>
      <c r="K76" s="112">
        <v>7</v>
      </c>
    </row>
    <row r="77" spans="1:11" ht="15.75" x14ac:dyDescent="0.25">
      <c r="A77" s="290" t="s">
        <v>498</v>
      </c>
      <c r="B77" s="290"/>
      <c r="C77" s="290"/>
      <c r="D77" s="291"/>
      <c r="E77" s="117">
        <v>3</v>
      </c>
      <c r="F77" s="110"/>
      <c r="G77" s="290" t="s">
        <v>500</v>
      </c>
      <c r="H77" s="290"/>
      <c r="I77" s="290"/>
      <c r="J77" s="291"/>
      <c r="K77" s="117">
        <v>1.5</v>
      </c>
    </row>
    <row r="78" spans="1:11" ht="15.75" x14ac:dyDescent="0.25">
      <c r="A78" s="290" t="s">
        <v>500</v>
      </c>
      <c r="B78" s="290"/>
      <c r="C78" s="290"/>
      <c r="D78" s="291"/>
      <c r="E78" s="117">
        <v>1.5</v>
      </c>
      <c r="F78" s="110"/>
      <c r="G78" s="292" t="s">
        <v>721</v>
      </c>
      <c r="H78" s="293"/>
      <c r="I78" s="293"/>
      <c r="J78" s="294"/>
      <c r="K78" s="292"/>
    </row>
    <row r="79" spans="1:11" ht="15.75" x14ac:dyDescent="0.25">
      <c r="A79" s="292" t="s">
        <v>965</v>
      </c>
      <c r="B79" s="293"/>
      <c r="C79" s="293"/>
      <c r="D79" s="294"/>
      <c r="E79" s="292"/>
      <c r="F79" s="110"/>
      <c r="G79" s="295" t="s">
        <v>1052</v>
      </c>
      <c r="H79" s="295"/>
      <c r="I79" s="295"/>
      <c r="J79" s="296"/>
      <c r="K79" s="297"/>
    </row>
    <row r="80" spans="1:11" ht="15.75" x14ac:dyDescent="0.25">
      <c r="A80" s="295" t="s">
        <v>1053</v>
      </c>
      <c r="B80" s="295"/>
      <c r="C80" s="295"/>
      <c r="D80" s="296"/>
      <c r="E80" s="297"/>
      <c r="F80" s="110"/>
      <c r="G80" s="110"/>
      <c r="H80" s="110"/>
      <c r="I80" s="110"/>
      <c r="J80" s="110"/>
      <c r="K80" s="110"/>
    </row>
    <row r="82" spans="1:11" ht="15.75" x14ac:dyDescent="0.25">
      <c r="A82" s="302" t="s">
        <v>583</v>
      </c>
      <c r="B82" s="303"/>
      <c r="C82" s="303"/>
      <c r="D82" s="304"/>
      <c r="E82" s="305"/>
      <c r="F82" s="113" t="s">
        <v>378</v>
      </c>
      <c r="G82" s="306" t="s">
        <v>17</v>
      </c>
      <c r="H82" s="303"/>
      <c r="I82" s="303"/>
      <c r="J82" s="304"/>
      <c r="K82" s="305"/>
    </row>
    <row r="83" spans="1:11" ht="15.75" x14ac:dyDescent="0.25">
      <c r="A83" s="307" t="s">
        <v>533</v>
      </c>
      <c r="B83" s="308"/>
      <c r="C83" s="308"/>
      <c r="D83" s="309"/>
      <c r="E83" s="305"/>
      <c r="F83" s="114" t="s">
        <v>448</v>
      </c>
      <c r="G83" s="310" t="s">
        <v>447</v>
      </c>
      <c r="H83" s="308"/>
      <c r="I83" s="308"/>
      <c r="J83" s="309"/>
      <c r="K83" s="305"/>
    </row>
    <row r="84" spans="1:11" ht="15.75" x14ac:dyDescent="0.25">
      <c r="A84" s="110" t="s">
        <v>331</v>
      </c>
      <c r="B84" s="110" t="s">
        <v>591</v>
      </c>
      <c r="C84" s="110" t="s">
        <v>475</v>
      </c>
      <c r="D84" s="111">
        <v>6</v>
      </c>
      <c r="E84" s="112">
        <v>7</v>
      </c>
      <c r="F84" s="110"/>
      <c r="G84" s="110" t="s">
        <v>331</v>
      </c>
      <c r="H84" s="110" t="s">
        <v>852</v>
      </c>
      <c r="I84" s="110" t="s">
        <v>486</v>
      </c>
      <c r="J84" s="111">
        <v>6</v>
      </c>
      <c r="K84" s="112">
        <v>4</v>
      </c>
    </row>
    <row r="85" spans="1:11" ht="15.75" x14ac:dyDescent="0.25">
      <c r="A85" s="110" t="s">
        <v>454</v>
      </c>
      <c r="B85" s="110" t="s">
        <v>752</v>
      </c>
      <c r="C85" s="110" t="s">
        <v>468</v>
      </c>
      <c r="D85" s="111">
        <v>6.5</v>
      </c>
      <c r="E85" s="112">
        <v>6</v>
      </c>
      <c r="F85" s="110"/>
      <c r="G85" s="110" t="s">
        <v>454</v>
      </c>
      <c r="H85" s="110" t="s">
        <v>204</v>
      </c>
      <c r="I85" s="110" t="s">
        <v>475</v>
      </c>
      <c r="J85" s="111">
        <v>6</v>
      </c>
      <c r="K85" s="112">
        <v>6</v>
      </c>
    </row>
    <row r="86" spans="1:11" ht="15.75" x14ac:dyDescent="0.25">
      <c r="A86" s="110" t="s">
        <v>454</v>
      </c>
      <c r="B86" s="110" t="s">
        <v>588</v>
      </c>
      <c r="C86" s="110" t="s">
        <v>456</v>
      </c>
      <c r="D86" s="111">
        <v>6</v>
      </c>
      <c r="E86" s="112">
        <v>6</v>
      </c>
      <c r="F86" s="110"/>
      <c r="G86" s="110" t="s">
        <v>454</v>
      </c>
      <c r="H86" s="110" t="s">
        <v>80</v>
      </c>
      <c r="I86" s="110" t="s">
        <v>457</v>
      </c>
      <c r="J86" s="111">
        <v>5.5</v>
      </c>
      <c r="K86" s="112">
        <v>5.5</v>
      </c>
    </row>
    <row r="87" spans="1:11" ht="15.75" x14ac:dyDescent="0.25">
      <c r="A87" s="110" t="s">
        <v>454</v>
      </c>
      <c r="B87" s="110" t="s">
        <v>180</v>
      </c>
      <c r="C87" s="110" t="s">
        <v>511</v>
      </c>
      <c r="D87" s="111">
        <v>6.5</v>
      </c>
      <c r="E87" s="112">
        <v>6.5</v>
      </c>
      <c r="F87" s="110"/>
      <c r="G87" s="110" t="s">
        <v>454</v>
      </c>
      <c r="H87" s="110" t="s">
        <v>123</v>
      </c>
      <c r="I87" s="110" t="s">
        <v>479</v>
      </c>
      <c r="J87" s="111">
        <v>7</v>
      </c>
      <c r="K87" s="112">
        <v>7</v>
      </c>
    </row>
    <row r="88" spans="1:11" ht="15.75" x14ac:dyDescent="0.25">
      <c r="A88" s="110" t="s">
        <v>466</v>
      </c>
      <c r="B88" s="110" t="s">
        <v>85</v>
      </c>
      <c r="C88" s="110" t="s">
        <v>508</v>
      </c>
      <c r="D88" s="111">
        <v>6.5</v>
      </c>
      <c r="E88" s="112">
        <v>6.5</v>
      </c>
      <c r="F88" s="110"/>
      <c r="G88" s="110" t="s">
        <v>466</v>
      </c>
      <c r="H88" s="110" t="s">
        <v>79</v>
      </c>
      <c r="I88" s="110" t="s">
        <v>459</v>
      </c>
      <c r="J88" s="111">
        <v>5.5</v>
      </c>
      <c r="K88" s="112">
        <v>5.5</v>
      </c>
    </row>
    <row r="89" spans="1:11" ht="15.75" x14ac:dyDescent="0.25">
      <c r="A89" s="115" t="s">
        <v>466</v>
      </c>
      <c r="B89" s="115" t="s">
        <v>52</v>
      </c>
      <c r="C89" s="115" t="s">
        <v>463</v>
      </c>
      <c r="D89" s="116" t="s">
        <v>453</v>
      </c>
      <c r="E89" s="116" t="s">
        <v>453</v>
      </c>
      <c r="F89" s="110"/>
      <c r="G89" s="110" t="s">
        <v>466</v>
      </c>
      <c r="H89" s="110" t="s">
        <v>476</v>
      </c>
      <c r="I89" s="110" t="s">
        <v>463</v>
      </c>
      <c r="J89" s="111">
        <v>6</v>
      </c>
      <c r="K89" s="112">
        <v>6</v>
      </c>
    </row>
    <row r="90" spans="1:11" ht="15.75" x14ac:dyDescent="0.25">
      <c r="A90" s="110" t="s">
        <v>466</v>
      </c>
      <c r="B90" s="110" t="s">
        <v>598</v>
      </c>
      <c r="C90" s="110" t="s">
        <v>450</v>
      </c>
      <c r="D90" s="111">
        <v>5.5</v>
      </c>
      <c r="E90" s="112">
        <v>5.5</v>
      </c>
      <c r="F90" s="110"/>
      <c r="G90" s="110" t="s">
        <v>466</v>
      </c>
      <c r="H90" s="110" t="s">
        <v>474</v>
      </c>
      <c r="I90" s="110" t="s">
        <v>475</v>
      </c>
      <c r="J90" s="111">
        <v>5.5</v>
      </c>
      <c r="K90" s="112">
        <v>5.5</v>
      </c>
    </row>
    <row r="91" spans="1:11" ht="15.75" x14ac:dyDescent="0.25">
      <c r="A91" s="110" t="s">
        <v>466</v>
      </c>
      <c r="B91" s="110" t="s">
        <v>957</v>
      </c>
      <c r="C91" s="110" t="s">
        <v>471</v>
      </c>
      <c r="D91" s="111">
        <v>5.5</v>
      </c>
      <c r="E91" s="112">
        <v>5.5</v>
      </c>
      <c r="F91" s="110"/>
      <c r="G91" s="110" t="s">
        <v>466</v>
      </c>
      <c r="H91" s="110" t="s">
        <v>470</v>
      </c>
      <c r="I91" s="110" t="s">
        <v>471</v>
      </c>
      <c r="J91" s="111">
        <v>6</v>
      </c>
      <c r="K91" s="112">
        <v>5.5</v>
      </c>
    </row>
    <row r="92" spans="1:11" ht="15.75" x14ac:dyDescent="0.25">
      <c r="A92" s="110" t="s">
        <v>466</v>
      </c>
      <c r="B92" s="110" t="s">
        <v>141</v>
      </c>
      <c r="C92" s="110" t="s">
        <v>475</v>
      </c>
      <c r="D92" s="111">
        <v>6</v>
      </c>
      <c r="E92" s="112">
        <v>6</v>
      </c>
      <c r="F92" s="110"/>
      <c r="G92" s="110" t="s">
        <v>477</v>
      </c>
      <c r="H92" s="110" t="s">
        <v>139</v>
      </c>
      <c r="I92" s="110" t="s">
        <v>475</v>
      </c>
      <c r="J92" s="111">
        <v>5.5</v>
      </c>
      <c r="K92" s="112">
        <v>5.5</v>
      </c>
    </row>
    <row r="93" spans="1:11" ht="15.75" x14ac:dyDescent="0.25">
      <c r="A93" s="110" t="s">
        <v>477</v>
      </c>
      <c r="B93" s="110" t="s">
        <v>53</v>
      </c>
      <c r="C93" s="110" t="s">
        <v>459</v>
      </c>
      <c r="D93" s="111">
        <v>5.5</v>
      </c>
      <c r="E93" s="112">
        <v>5.5</v>
      </c>
      <c r="F93" s="110"/>
      <c r="G93" s="110" t="s">
        <v>477</v>
      </c>
      <c r="H93" s="110" t="s">
        <v>480</v>
      </c>
      <c r="I93" s="110" t="s">
        <v>479</v>
      </c>
      <c r="J93" s="111">
        <v>7</v>
      </c>
      <c r="K93" s="112">
        <v>9.5</v>
      </c>
    </row>
    <row r="94" spans="1:11" ht="15.75" x14ac:dyDescent="0.25">
      <c r="A94" s="115" t="s">
        <v>477</v>
      </c>
      <c r="B94" s="115" t="s">
        <v>24</v>
      </c>
      <c r="C94" s="115" t="s">
        <v>471</v>
      </c>
      <c r="D94" s="116" t="s">
        <v>453</v>
      </c>
      <c r="E94" s="116" t="s">
        <v>453</v>
      </c>
      <c r="F94" s="110"/>
      <c r="G94" s="110" t="s">
        <v>477</v>
      </c>
      <c r="H94" s="110" t="s">
        <v>138</v>
      </c>
      <c r="I94" s="110" t="s">
        <v>481</v>
      </c>
      <c r="J94" s="111">
        <v>5.5</v>
      </c>
      <c r="K94" s="112">
        <v>5.5</v>
      </c>
    </row>
    <row r="95" spans="1:11" ht="15.75" x14ac:dyDescent="0.25">
      <c r="A95" s="298" t="s">
        <v>482</v>
      </c>
      <c r="B95" s="299"/>
      <c r="C95" s="299"/>
      <c r="D95" s="300"/>
      <c r="E95" s="301"/>
      <c r="F95" s="110"/>
      <c r="G95" s="298" t="s">
        <v>482</v>
      </c>
      <c r="H95" s="299"/>
      <c r="I95" s="299"/>
      <c r="J95" s="300"/>
      <c r="K95" s="301"/>
    </row>
    <row r="96" spans="1:11" ht="15.75" x14ac:dyDescent="0.25">
      <c r="A96" s="115" t="s">
        <v>331</v>
      </c>
      <c r="B96" s="115" t="s">
        <v>912</v>
      </c>
      <c r="C96" s="115" t="s">
        <v>567</v>
      </c>
      <c r="D96" s="116" t="s">
        <v>453</v>
      </c>
      <c r="E96" s="116" t="s">
        <v>453</v>
      </c>
      <c r="F96" s="110"/>
      <c r="G96" s="115" t="s">
        <v>331</v>
      </c>
      <c r="H96" s="115" t="s">
        <v>853</v>
      </c>
      <c r="I96" s="115" t="s">
        <v>452</v>
      </c>
      <c r="J96" s="116" t="s">
        <v>453</v>
      </c>
      <c r="K96" s="116" t="s">
        <v>453</v>
      </c>
    </row>
    <row r="97" spans="1:11" ht="15.75" x14ac:dyDescent="0.25">
      <c r="A97" s="115" t="s">
        <v>466</v>
      </c>
      <c r="B97" s="115" t="s">
        <v>799</v>
      </c>
      <c r="C97" s="115" t="s">
        <v>567</v>
      </c>
      <c r="D97" s="116" t="s">
        <v>453</v>
      </c>
      <c r="E97" s="116" t="s">
        <v>453</v>
      </c>
      <c r="F97" s="110"/>
      <c r="G97" s="115" t="s">
        <v>477</v>
      </c>
      <c r="H97" s="115" t="s">
        <v>161</v>
      </c>
      <c r="I97" s="115" t="s">
        <v>473</v>
      </c>
      <c r="J97" s="116">
        <v>5.5</v>
      </c>
      <c r="K97" s="116">
        <v>5</v>
      </c>
    </row>
    <row r="98" spans="1:11" ht="15.75" x14ac:dyDescent="0.25">
      <c r="A98" s="110" t="s">
        <v>466</v>
      </c>
      <c r="B98" s="110" t="s">
        <v>718</v>
      </c>
      <c r="C98" s="110" t="s">
        <v>471</v>
      </c>
      <c r="D98" s="111">
        <v>6</v>
      </c>
      <c r="E98" s="112">
        <v>6</v>
      </c>
      <c r="F98" s="110"/>
      <c r="G98" s="115" t="s">
        <v>466</v>
      </c>
      <c r="H98" s="115" t="s">
        <v>492</v>
      </c>
      <c r="I98" s="115" t="s">
        <v>475</v>
      </c>
      <c r="J98" s="116">
        <v>5.5</v>
      </c>
      <c r="K98" s="116">
        <v>5</v>
      </c>
    </row>
    <row r="99" spans="1:11" ht="15.75" x14ac:dyDescent="0.25">
      <c r="A99" s="115" t="s">
        <v>477</v>
      </c>
      <c r="B99" s="115" t="s">
        <v>801</v>
      </c>
      <c r="C99" s="115" t="s">
        <v>566</v>
      </c>
      <c r="D99" s="116" t="s">
        <v>453</v>
      </c>
      <c r="E99" s="116" t="s">
        <v>453</v>
      </c>
      <c r="F99" s="110"/>
      <c r="G99" s="115" t="s">
        <v>466</v>
      </c>
      <c r="H99" s="115" t="s">
        <v>211</v>
      </c>
      <c r="I99" s="115" t="s">
        <v>478</v>
      </c>
      <c r="J99" s="116">
        <v>5</v>
      </c>
      <c r="K99" s="116">
        <v>5</v>
      </c>
    </row>
    <row r="100" spans="1:11" ht="15.75" x14ac:dyDescent="0.25">
      <c r="A100" s="110" t="s">
        <v>454</v>
      </c>
      <c r="B100" s="110" t="s">
        <v>281</v>
      </c>
      <c r="C100" s="110" t="s">
        <v>494</v>
      </c>
      <c r="D100" s="111">
        <v>6</v>
      </c>
      <c r="E100" s="112">
        <v>6</v>
      </c>
      <c r="F100" s="110"/>
      <c r="G100" s="115" t="s">
        <v>466</v>
      </c>
      <c r="H100" s="115" t="s">
        <v>1006</v>
      </c>
      <c r="I100" s="115" t="s">
        <v>463</v>
      </c>
      <c r="J100" s="116">
        <v>5.5</v>
      </c>
      <c r="K100" s="116">
        <v>5</v>
      </c>
    </row>
    <row r="101" spans="1:11" ht="15.75" x14ac:dyDescent="0.25">
      <c r="A101" s="115" t="s">
        <v>454</v>
      </c>
      <c r="B101" s="115" t="s">
        <v>308</v>
      </c>
      <c r="C101" s="115" t="s">
        <v>457</v>
      </c>
      <c r="D101" s="116">
        <v>6</v>
      </c>
      <c r="E101" s="116">
        <v>6</v>
      </c>
      <c r="F101" s="110"/>
      <c r="G101" s="115" t="s">
        <v>454</v>
      </c>
      <c r="H101" s="115" t="s">
        <v>858</v>
      </c>
      <c r="I101" s="115" t="s">
        <v>459</v>
      </c>
      <c r="J101" s="116">
        <v>6</v>
      </c>
      <c r="K101" s="116">
        <v>6</v>
      </c>
    </row>
    <row r="102" spans="1:11" ht="15.75" x14ac:dyDescent="0.25">
      <c r="A102" s="115" t="s">
        <v>454</v>
      </c>
      <c r="B102" s="115" t="s">
        <v>304</v>
      </c>
      <c r="C102" s="115" t="s">
        <v>508</v>
      </c>
      <c r="D102" s="116">
        <v>6</v>
      </c>
      <c r="E102" s="116">
        <v>6</v>
      </c>
      <c r="F102" s="110"/>
      <c r="G102" s="115" t="s">
        <v>454</v>
      </c>
      <c r="H102" s="115" t="s">
        <v>460</v>
      </c>
      <c r="I102" s="115" t="s">
        <v>461</v>
      </c>
      <c r="J102" s="116">
        <v>5.5</v>
      </c>
      <c r="K102" s="116">
        <v>5.5</v>
      </c>
    </row>
    <row r="103" spans="1:11" ht="15.75" x14ac:dyDescent="0.25">
      <c r="A103" s="290" t="s">
        <v>498</v>
      </c>
      <c r="B103" s="290"/>
      <c r="C103" s="290"/>
      <c r="D103" s="291"/>
      <c r="E103" s="117">
        <v>3</v>
      </c>
      <c r="F103" s="110"/>
      <c r="G103" s="290" t="s">
        <v>500</v>
      </c>
      <c r="H103" s="290"/>
      <c r="I103" s="290"/>
      <c r="J103" s="291"/>
      <c r="K103" s="117">
        <v>1.5</v>
      </c>
    </row>
    <row r="104" spans="1:11" ht="15.75" x14ac:dyDescent="0.25">
      <c r="A104" s="290" t="s">
        <v>500</v>
      </c>
      <c r="B104" s="290"/>
      <c r="C104" s="290"/>
      <c r="D104" s="291"/>
      <c r="E104" s="117">
        <v>-1.5</v>
      </c>
      <c r="F104" s="110"/>
      <c r="G104" s="292" t="s">
        <v>675</v>
      </c>
      <c r="H104" s="293"/>
      <c r="I104" s="293"/>
      <c r="J104" s="294"/>
      <c r="K104" s="292"/>
    </row>
    <row r="105" spans="1:11" ht="15.75" x14ac:dyDescent="0.25">
      <c r="A105" s="292" t="s">
        <v>499</v>
      </c>
      <c r="B105" s="293"/>
      <c r="C105" s="293"/>
      <c r="D105" s="294"/>
      <c r="E105" s="292"/>
      <c r="F105" s="110"/>
      <c r="G105" s="295" t="s">
        <v>1054</v>
      </c>
      <c r="H105" s="295"/>
      <c r="I105" s="295"/>
      <c r="J105" s="296"/>
      <c r="K105" s="297"/>
    </row>
    <row r="106" spans="1:11" ht="15.75" x14ac:dyDescent="0.25">
      <c r="A106" s="295" t="s">
        <v>1055</v>
      </c>
      <c r="B106" s="295"/>
      <c r="C106" s="295"/>
      <c r="D106" s="296"/>
      <c r="E106" s="297"/>
      <c r="F106" s="110"/>
      <c r="G106" s="110"/>
      <c r="H106" s="110"/>
      <c r="I106" s="110"/>
      <c r="J106" s="110"/>
      <c r="K106" s="110"/>
    </row>
    <row r="108" spans="1:11" ht="15.75" x14ac:dyDescent="0.25">
      <c r="A108" s="302" t="s">
        <v>657</v>
      </c>
      <c r="B108" s="303"/>
      <c r="C108" s="303"/>
      <c r="D108" s="304"/>
      <c r="E108" s="305"/>
      <c r="F108" s="113" t="s">
        <v>368</v>
      </c>
      <c r="G108" s="306" t="s">
        <v>446</v>
      </c>
      <c r="H108" s="303"/>
      <c r="I108" s="303"/>
      <c r="J108" s="304"/>
      <c r="K108" s="305"/>
    </row>
    <row r="109" spans="1:11" ht="15.75" x14ac:dyDescent="0.25">
      <c r="A109" s="307" t="s">
        <v>557</v>
      </c>
      <c r="B109" s="308"/>
      <c r="C109" s="308"/>
      <c r="D109" s="309"/>
      <c r="E109" s="305"/>
      <c r="F109" s="114" t="s">
        <v>448</v>
      </c>
      <c r="G109" s="310" t="s">
        <v>901</v>
      </c>
      <c r="H109" s="308"/>
      <c r="I109" s="308"/>
      <c r="J109" s="309"/>
      <c r="K109" s="305"/>
    </row>
    <row r="110" spans="1:11" ht="15.75" x14ac:dyDescent="0.25">
      <c r="A110" s="110" t="s">
        <v>331</v>
      </c>
      <c r="B110" s="110" t="s">
        <v>659</v>
      </c>
      <c r="C110" s="110" t="s">
        <v>463</v>
      </c>
      <c r="D110" s="111">
        <v>7</v>
      </c>
      <c r="E110" s="112">
        <v>6</v>
      </c>
      <c r="F110" s="110"/>
      <c r="G110" s="115" t="s">
        <v>331</v>
      </c>
      <c r="H110" s="115" t="s">
        <v>483</v>
      </c>
      <c r="I110" s="115" t="s">
        <v>484</v>
      </c>
      <c r="J110" s="116" t="s">
        <v>453</v>
      </c>
      <c r="K110" s="116" t="s">
        <v>453</v>
      </c>
    </row>
    <row r="111" spans="1:11" ht="15.75" x14ac:dyDescent="0.25">
      <c r="A111" s="110" t="s">
        <v>454</v>
      </c>
      <c r="B111" s="110" t="s">
        <v>132</v>
      </c>
      <c r="C111" s="110" t="s">
        <v>450</v>
      </c>
      <c r="D111" s="111">
        <v>5.5</v>
      </c>
      <c r="E111" s="112">
        <v>5.5</v>
      </c>
      <c r="F111" s="110"/>
      <c r="G111" s="110" t="s">
        <v>454</v>
      </c>
      <c r="H111" s="110" t="s">
        <v>455</v>
      </c>
      <c r="I111" s="110" t="s">
        <v>456</v>
      </c>
      <c r="J111" s="111">
        <v>6.5</v>
      </c>
      <c r="K111" s="112">
        <v>6.5</v>
      </c>
    </row>
    <row r="112" spans="1:11" ht="15.75" x14ac:dyDescent="0.25">
      <c r="A112" s="110" t="s">
        <v>454</v>
      </c>
      <c r="B112" s="110" t="s">
        <v>149</v>
      </c>
      <c r="C112" s="110" t="s">
        <v>481</v>
      </c>
      <c r="D112" s="111">
        <v>6</v>
      </c>
      <c r="E112" s="112">
        <v>6</v>
      </c>
      <c r="F112" s="110"/>
      <c r="G112" s="110" t="s">
        <v>454</v>
      </c>
      <c r="H112" s="110" t="s">
        <v>196</v>
      </c>
      <c r="I112" s="110" t="s">
        <v>479</v>
      </c>
      <c r="J112" s="111">
        <v>6.5</v>
      </c>
      <c r="K112" s="112">
        <v>6.5</v>
      </c>
    </row>
    <row r="113" spans="1:11" ht="15.75" x14ac:dyDescent="0.25">
      <c r="A113" s="110" t="s">
        <v>454</v>
      </c>
      <c r="B113" s="110" t="s">
        <v>662</v>
      </c>
      <c r="C113" s="110" t="s">
        <v>468</v>
      </c>
      <c r="D113" s="111">
        <v>6</v>
      </c>
      <c r="E113" s="112">
        <v>6</v>
      </c>
      <c r="F113" s="110"/>
      <c r="G113" s="110" t="s">
        <v>454</v>
      </c>
      <c r="H113" s="110" t="s">
        <v>763</v>
      </c>
      <c r="I113" s="110" t="s">
        <v>495</v>
      </c>
      <c r="J113" s="111">
        <v>6</v>
      </c>
      <c r="K113" s="112">
        <v>6</v>
      </c>
    </row>
    <row r="114" spans="1:11" ht="15.75" x14ac:dyDescent="0.25">
      <c r="A114" s="110" t="s">
        <v>466</v>
      </c>
      <c r="B114" s="110" t="s">
        <v>891</v>
      </c>
      <c r="C114" s="110" t="s">
        <v>457</v>
      </c>
      <c r="D114" s="111">
        <v>6</v>
      </c>
      <c r="E114" s="112">
        <v>5.5</v>
      </c>
      <c r="F114" s="110"/>
      <c r="G114" s="110" t="s">
        <v>454</v>
      </c>
      <c r="H114" s="110" t="s">
        <v>458</v>
      </c>
      <c r="I114" s="110" t="s">
        <v>459</v>
      </c>
      <c r="J114" s="111">
        <v>6</v>
      </c>
      <c r="K114" s="112">
        <v>5.5</v>
      </c>
    </row>
    <row r="115" spans="1:11" ht="15.75" x14ac:dyDescent="0.25">
      <c r="A115" s="110" t="s">
        <v>466</v>
      </c>
      <c r="B115" s="110" t="s">
        <v>55</v>
      </c>
      <c r="C115" s="110" t="s">
        <v>471</v>
      </c>
      <c r="D115" s="111">
        <v>6.5</v>
      </c>
      <c r="E115" s="112">
        <v>6.5</v>
      </c>
      <c r="F115" s="110"/>
      <c r="G115" s="110" t="s">
        <v>454</v>
      </c>
      <c r="H115" s="110" t="s">
        <v>462</v>
      </c>
      <c r="I115" s="110" t="s">
        <v>463</v>
      </c>
      <c r="J115" s="111">
        <v>5.5</v>
      </c>
      <c r="K115" s="112">
        <v>5.5</v>
      </c>
    </row>
    <row r="116" spans="1:11" ht="15.75" x14ac:dyDescent="0.25">
      <c r="A116" s="110" t="s">
        <v>466</v>
      </c>
      <c r="B116" s="110" t="s">
        <v>56</v>
      </c>
      <c r="C116" s="110" t="s">
        <v>459</v>
      </c>
      <c r="D116" s="111">
        <v>6.5</v>
      </c>
      <c r="E116" s="112">
        <v>6.5</v>
      </c>
      <c r="F116" s="110"/>
      <c r="G116" s="110" t="s">
        <v>466</v>
      </c>
      <c r="H116" s="110" t="s">
        <v>467</v>
      </c>
      <c r="I116" s="110" t="s">
        <v>468</v>
      </c>
      <c r="J116" s="111">
        <v>6</v>
      </c>
      <c r="K116" s="112">
        <v>6</v>
      </c>
    </row>
    <row r="117" spans="1:11" ht="15.75" x14ac:dyDescent="0.25">
      <c r="A117" s="110" t="s">
        <v>466</v>
      </c>
      <c r="B117" s="110" t="s">
        <v>107</v>
      </c>
      <c r="C117" s="110" t="s">
        <v>459</v>
      </c>
      <c r="D117" s="111">
        <v>6</v>
      </c>
      <c r="E117" s="112">
        <v>6</v>
      </c>
      <c r="F117" s="110"/>
      <c r="G117" s="115" t="s">
        <v>466</v>
      </c>
      <c r="H117" s="115" t="s">
        <v>724</v>
      </c>
      <c r="I117" s="115" t="s">
        <v>602</v>
      </c>
      <c r="J117" s="116" t="s">
        <v>453</v>
      </c>
      <c r="K117" s="116" t="s">
        <v>453</v>
      </c>
    </row>
    <row r="118" spans="1:11" ht="15.75" x14ac:dyDescent="0.25">
      <c r="A118" s="110" t="s">
        <v>477</v>
      </c>
      <c r="B118" s="110" t="s">
        <v>108</v>
      </c>
      <c r="C118" s="110" t="s">
        <v>490</v>
      </c>
      <c r="D118" s="111">
        <v>6</v>
      </c>
      <c r="E118" s="112">
        <v>6</v>
      </c>
      <c r="F118" s="110"/>
      <c r="G118" s="115" t="s">
        <v>466</v>
      </c>
      <c r="H118" s="115" t="s">
        <v>103</v>
      </c>
      <c r="I118" s="115" t="s">
        <v>475</v>
      </c>
      <c r="J118" s="116" t="s">
        <v>453</v>
      </c>
      <c r="K118" s="116" t="s">
        <v>453</v>
      </c>
    </row>
    <row r="119" spans="1:11" ht="15.75" x14ac:dyDescent="0.25">
      <c r="A119" s="110" t="s">
        <v>477</v>
      </c>
      <c r="B119" s="110" t="s">
        <v>117</v>
      </c>
      <c r="C119" s="110" t="s">
        <v>461</v>
      </c>
      <c r="D119" s="111">
        <v>6.5</v>
      </c>
      <c r="E119" s="112">
        <v>7.5</v>
      </c>
      <c r="F119" s="110"/>
      <c r="G119" s="110" t="s">
        <v>477</v>
      </c>
      <c r="H119" s="110" t="s">
        <v>830</v>
      </c>
      <c r="I119" s="110" t="s">
        <v>495</v>
      </c>
      <c r="J119" s="111">
        <v>6</v>
      </c>
      <c r="K119" s="112">
        <v>6</v>
      </c>
    </row>
    <row r="120" spans="1:11" ht="15.75" x14ac:dyDescent="0.25">
      <c r="A120" s="115" t="s">
        <v>477</v>
      </c>
      <c r="B120" s="115" t="s">
        <v>25</v>
      </c>
      <c r="C120" s="115" t="s">
        <v>459</v>
      </c>
      <c r="D120" s="116" t="s">
        <v>453</v>
      </c>
      <c r="E120" s="116" t="s">
        <v>453</v>
      </c>
      <c r="F120" s="110"/>
      <c r="G120" s="110" t="s">
        <v>477</v>
      </c>
      <c r="H120" s="110" t="s">
        <v>145</v>
      </c>
      <c r="I120" s="110" t="s">
        <v>490</v>
      </c>
      <c r="J120" s="111">
        <v>7</v>
      </c>
      <c r="K120" s="112">
        <v>10</v>
      </c>
    </row>
    <row r="121" spans="1:11" ht="15.75" x14ac:dyDescent="0.25">
      <c r="A121" s="298" t="s">
        <v>482</v>
      </c>
      <c r="B121" s="299"/>
      <c r="C121" s="299"/>
      <c r="D121" s="300"/>
      <c r="E121" s="301"/>
      <c r="F121" s="110"/>
      <c r="G121" s="298" t="s">
        <v>482</v>
      </c>
      <c r="H121" s="299"/>
      <c r="I121" s="299"/>
      <c r="J121" s="300"/>
      <c r="K121" s="301"/>
    </row>
    <row r="122" spans="1:11" ht="15.75" x14ac:dyDescent="0.25">
      <c r="A122" s="115" t="s">
        <v>331</v>
      </c>
      <c r="B122" s="115" t="s">
        <v>665</v>
      </c>
      <c r="C122" s="115" t="s">
        <v>601</v>
      </c>
      <c r="D122" s="116" t="s">
        <v>453</v>
      </c>
      <c r="E122" s="116" t="s">
        <v>453</v>
      </c>
      <c r="F122" s="110"/>
      <c r="G122" s="110" t="s">
        <v>331</v>
      </c>
      <c r="H122" s="110" t="s">
        <v>449</v>
      </c>
      <c r="I122" s="110" t="s">
        <v>450</v>
      </c>
      <c r="J122" s="111">
        <v>5.5</v>
      </c>
      <c r="K122" s="112">
        <v>3.5</v>
      </c>
    </row>
    <row r="123" spans="1:11" ht="15.75" x14ac:dyDescent="0.25">
      <c r="A123" s="110" t="s">
        <v>466</v>
      </c>
      <c r="B123" s="110" t="s">
        <v>144</v>
      </c>
      <c r="C123" s="110" t="s">
        <v>479</v>
      </c>
      <c r="D123" s="111">
        <v>6.5</v>
      </c>
      <c r="E123" s="112">
        <v>6.5</v>
      </c>
      <c r="F123" s="110"/>
      <c r="G123" s="115" t="s">
        <v>477</v>
      </c>
      <c r="H123" s="115" t="s">
        <v>201</v>
      </c>
      <c r="I123" s="115" t="s">
        <v>566</v>
      </c>
      <c r="J123" s="116" t="s">
        <v>453</v>
      </c>
      <c r="K123" s="116" t="s">
        <v>453</v>
      </c>
    </row>
    <row r="124" spans="1:11" ht="15.75" x14ac:dyDescent="0.25">
      <c r="A124" s="115" t="s">
        <v>466</v>
      </c>
      <c r="B124" s="115" t="s">
        <v>964</v>
      </c>
      <c r="C124" s="115" t="s">
        <v>511</v>
      </c>
      <c r="D124" s="116">
        <v>5.5</v>
      </c>
      <c r="E124" s="116">
        <v>5.5</v>
      </c>
      <c r="F124" s="110"/>
      <c r="G124" s="115" t="s">
        <v>477</v>
      </c>
      <c r="H124" s="115" t="s">
        <v>829</v>
      </c>
      <c r="I124" s="115" t="s">
        <v>452</v>
      </c>
      <c r="J124" s="116" t="s">
        <v>453</v>
      </c>
      <c r="K124" s="116" t="s">
        <v>453</v>
      </c>
    </row>
    <row r="125" spans="1:11" ht="15.75" x14ac:dyDescent="0.25">
      <c r="A125" s="115" t="s">
        <v>466</v>
      </c>
      <c r="B125" s="115" t="s">
        <v>291</v>
      </c>
      <c r="C125" s="115" t="s">
        <v>495</v>
      </c>
      <c r="D125" s="116">
        <v>6</v>
      </c>
      <c r="E125" s="116">
        <v>6</v>
      </c>
      <c r="F125" s="110"/>
      <c r="G125" s="110" t="s">
        <v>466</v>
      </c>
      <c r="H125" s="110" t="s">
        <v>221</v>
      </c>
      <c r="I125" s="110" t="s">
        <v>457</v>
      </c>
      <c r="J125" s="111">
        <v>5.5</v>
      </c>
      <c r="K125" s="112">
        <v>5.5</v>
      </c>
    </row>
    <row r="126" spans="1:11" ht="15.75" x14ac:dyDescent="0.25">
      <c r="A126" s="115" t="s">
        <v>454</v>
      </c>
      <c r="B126" s="115" t="s">
        <v>210</v>
      </c>
      <c r="C126" s="115" t="s">
        <v>484</v>
      </c>
      <c r="D126" s="116" t="s">
        <v>453</v>
      </c>
      <c r="E126" s="116" t="s">
        <v>453</v>
      </c>
      <c r="F126" s="110"/>
      <c r="G126" s="110" t="s">
        <v>466</v>
      </c>
      <c r="H126" s="110" t="s">
        <v>282</v>
      </c>
      <c r="I126" s="110" t="s">
        <v>509</v>
      </c>
      <c r="J126" s="111">
        <v>6.5</v>
      </c>
      <c r="K126" s="112">
        <v>6.5</v>
      </c>
    </row>
    <row r="127" spans="1:11" ht="15.75" x14ac:dyDescent="0.25">
      <c r="A127" s="115" t="s">
        <v>454</v>
      </c>
      <c r="B127" s="115" t="s">
        <v>318</v>
      </c>
      <c r="C127" s="115" t="s">
        <v>468</v>
      </c>
      <c r="D127" s="116">
        <v>5.5</v>
      </c>
      <c r="E127" s="116">
        <v>5.5</v>
      </c>
      <c r="F127" s="110"/>
      <c r="G127" s="115" t="s">
        <v>454</v>
      </c>
      <c r="H127" s="115" t="s">
        <v>283</v>
      </c>
      <c r="I127" s="115" t="s">
        <v>495</v>
      </c>
      <c r="J127" s="116">
        <v>6</v>
      </c>
      <c r="K127" s="116">
        <v>6</v>
      </c>
    </row>
    <row r="128" spans="1:11" ht="15.75" x14ac:dyDescent="0.25">
      <c r="A128" s="115" t="s">
        <v>454</v>
      </c>
      <c r="B128" s="115" t="s">
        <v>672</v>
      </c>
      <c r="C128" s="115" t="s">
        <v>471</v>
      </c>
      <c r="D128" s="116">
        <v>6</v>
      </c>
      <c r="E128" s="116">
        <v>6</v>
      </c>
      <c r="F128" s="110"/>
      <c r="G128" s="115" t="s">
        <v>454</v>
      </c>
      <c r="H128" s="115" t="s">
        <v>994</v>
      </c>
      <c r="I128" s="115" t="s">
        <v>511</v>
      </c>
      <c r="J128" s="116">
        <v>6</v>
      </c>
      <c r="K128" s="116">
        <v>6</v>
      </c>
    </row>
    <row r="129" spans="1:11" ht="15.75" x14ac:dyDescent="0.25">
      <c r="A129" s="290" t="s">
        <v>498</v>
      </c>
      <c r="B129" s="290"/>
      <c r="C129" s="290"/>
      <c r="D129" s="291"/>
      <c r="E129" s="117">
        <v>3</v>
      </c>
      <c r="F129" s="110"/>
      <c r="G129" s="292" t="s">
        <v>705</v>
      </c>
      <c r="H129" s="293"/>
      <c r="I129" s="293"/>
      <c r="J129" s="294"/>
      <c r="K129" s="292"/>
    </row>
    <row r="130" spans="1:11" ht="15.75" x14ac:dyDescent="0.25">
      <c r="A130" s="290" t="s">
        <v>500</v>
      </c>
      <c r="B130" s="290"/>
      <c r="C130" s="290"/>
      <c r="D130" s="291"/>
      <c r="E130" s="117">
        <v>1.5</v>
      </c>
      <c r="F130" s="110"/>
      <c r="G130" s="295" t="s">
        <v>1056</v>
      </c>
      <c r="H130" s="295"/>
      <c r="I130" s="295"/>
      <c r="J130" s="296"/>
      <c r="K130" s="297"/>
    </row>
    <row r="131" spans="1:11" ht="15.75" x14ac:dyDescent="0.25">
      <c r="A131" s="292" t="s">
        <v>605</v>
      </c>
      <c r="B131" s="293"/>
      <c r="C131" s="293"/>
      <c r="D131" s="294"/>
      <c r="E131" s="292"/>
      <c r="F131" s="110"/>
      <c r="G131" s="110"/>
      <c r="H131" s="110"/>
      <c r="I131" s="110"/>
      <c r="J131" s="110"/>
      <c r="K131" s="110"/>
    </row>
    <row r="132" spans="1:11" ht="15.75" x14ac:dyDescent="0.25">
      <c r="A132" s="295" t="s">
        <v>1057</v>
      </c>
      <c r="B132" s="295"/>
      <c r="C132" s="295"/>
      <c r="D132" s="296"/>
      <c r="E132" s="297"/>
      <c r="F132" s="110"/>
      <c r="G132" s="110"/>
      <c r="H132" s="110"/>
      <c r="I132" s="110"/>
      <c r="J132" s="110"/>
      <c r="K132" s="110"/>
    </row>
    <row r="134" spans="1:11" ht="15.75" x14ac:dyDescent="0.25">
      <c r="A134" s="302" t="s">
        <v>10</v>
      </c>
      <c r="B134" s="303"/>
      <c r="C134" s="303"/>
      <c r="D134" s="304"/>
      <c r="E134" s="305"/>
      <c r="F134" s="113" t="s">
        <v>378</v>
      </c>
      <c r="G134" s="306" t="s">
        <v>530</v>
      </c>
      <c r="H134" s="303"/>
      <c r="I134" s="303"/>
      <c r="J134" s="304"/>
      <c r="K134" s="305"/>
    </row>
    <row r="135" spans="1:11" ht="15.75" x14ac:dyDescent="0.25">
      <c r="A135" s="307" t="s">
        <v>584</v>
      </c>
      <c r="B135" s="308"/>
      <c r="C135" s="308"/>
      <c r="D135" s="309"/>
      <c r="E135" s="305"/>
      <c r="F135" s="114" t="s">
        <v>448</v>
      </c>
      <c r="G135" s="310" t="s">
        <v>447</v>
      </c>
      <c r="H135" s="308"/>
      <c r="I135" s="308"/>
      <c r="J135" s="309"/>
      <c r="K135" s="305"/>
    </row>
    <row r="136" spans="1:11" ht="15.75" x14ac:dyDescent="0.25">
      <c r="A136" s="115" t="s">
        <v>331</v>
      </c>
      <c r="B136" s="115" t="s">
        <v>592</v>
      </c>
      <c r="C136" s="115" t="s">
        <v>570</v>
      </c>
      <c r="D136" s="116" t="s">
        <v>453</v>
      </c>
      <c r="E136" s="116" t="s">
        <v>453</v>
      </c>
      <c r="F136" s="110"/>
      <c r="G136" s="110" t="s">
        <v>331</v>
      </c>
      <c r="H136" s="110" t="s">
        <v>534</v>
      </c>
      <c r="I136" s="110" t="s">
        <v>459</v>
      </c>
      <c r="J136" s="111">
        <v>6</v>
      </c>
      <c r="K136" s="112">
        <v>7</v>
      </c>
    </row>
    <row r="137" spans="1:11" ht="15.75" x14ac:dyDescent="0.25">
      <c r="A137" s="110" t="s">
        <v>454</v>
      </c>
      <c r="B137" s="110" t="s">
        <v>154</v>
      </c>
      <c r="C137" s="110" t="s">
        <v>481</v>
      </c>
      <c r="D137" s="111">
        <v>5.5</v>
      </c>
      <c r="E137" s="112">
        <v>5.5</v>
      </c>
      <c r="F137" s="110"/>
      <c r="G137" s="110" t="s">
        <v>454</v>
      </c>
      <c r="H137" s="110" t="s">
        <v>248</v>
      </c>
      <c r="I137" s="110" t="s">
        <v>481</v>
      </c>
      <c r="J137" s="111">
        <v>6</v>
      </c>
      <c r="K137" s="112">
        <v>6</v>
      </c>
    </row>
    <row r="138" spans="1:11" ht="15.75" x14ac:dyDescent="0.25">
      <c r="A138" s="110" t="s">
        <v>454</v>
      </c>
      <c r="B138" s="110" t="s">
        <v>265</v>
      </c>
      <c r="C138" s="110" t="s">
        <v>463</v>
      </c>
      <c r="D138" s="111">
        <v>6</v>
      </c>
      <c r="E138" s="112">
        <v>6</v>
      </c>
      <c r="F138" s="110"/>
      <c r="G138" s="115" t="s">
        <v>454</v>
      </c>
      <c r="H138" s="115" t="s">
        <v>63</v>
      </c>
      <c r="I138" s="115" t="s">
        <v>484</v>
      </c>
      <c r="J138" s="116" t="s">
        <v>453</v>
      </c>
      <c r="K138" s="116" t="s">
        <v>453</v>
      </c>
    </row>
    <row r="139" spans="1:11" ht="15.75" x14ac:dyDescent="0.25">
      <c r="A139" s="110" t="s">
        <v>454</v>
      </c>
      <c r="B139" s="110" t="s">
        <v>97</v>
      </c>
      <c r="C139" s="110" t="s">
        <v>468</v>
      </c>
      <c r="D139" s="111">
        <v>6.5</v>
      </c>
      <c r="E139" s="112">
        <v>6.5</v>
      </c>
      <c r="F139" s="110"/>
      <c r="G139" s="110" t="s">
        <v>454</v>
      </c>
      <c r="H139" s="110" t="s">
        <v>546</v>
      </c>
      <c r="I139" s="110" t="s">
        <v>450</v>
      </c>
      <c r="J139" s="111">
        <v>5.5</v>
      </c>
      <c r="K139" s="112">
        <v>5.5</v>
      </c>
    </row>
    <row r="140" spans="1:11" ht="15.75" x14ac:dyDescent="0.25">
      <c r="A140" s="110" t="s">
        <v>454</v>
      </c>
      <c r="B140" s="110" t="s">
        <v>317</v>
      </c>
      <c r="C140" s="110" t="s">
        <v>479</v>
      </c>
      <c r="D140" s="111">
        <v>6.5</v>
      </c>
      <c r="E140" s="112">
        <v>6.5</v>
      </c>
      <c r="F140" s="110"/>
      <c r="G140" s="110" t="s">
        <v>466</v>
      </c>
      <c r="H140" s="110" t="s">
        <v>182</v>
      </c>
      <c r="I140" s="110" t="s">
        <v>456</v>
      </c>
      <c r="J140" s="111">
        <v>7</v>
      </c>
      <c r="K140" s="112">
        <v>10</v>
      </c>
    </row>
    <row r="141" spans="1:11" ht="15.75" x14ac:dyDescent="0.25">
      <c r="A141" s="110" t="s">
        <v>466</v>
      </c>
      <c r="B141" s="110" t="s">
        <v>195</v>
      </c>
      <c r="C141" s="110" t="s">
        <v>475</v>
      </c>
      <c r="D141" s="111">
        <v>6.5</v>
      </c>
      <c r="E141" s="112">
        <v>6.5</v>
      </c>
      <c r="F141" s="110"/>
      <c r="G141" s="110" t="s">
        <v>466</v>
      </c>
      <c r="H141" s="110" t="s">
        <v>98</v>
      </c>
      <c r="I141" s="110" t="s">
        <v>473</v>
      </c>
      <c r="J141" s="111">
        <v>5.5</v>
      </c>
      <c r="K141" s="112">
        <v>5.5</v>
      </c>
    </row>
    <row r="142" spans="1:11" ht="15.75" x14ac:dyDescent="0.25">
      <c r="A142" s="110" t="s">
        <v>466</v>
      </c>
      <c r="B142" s="110" t="s">
        <v>189</v>
      </c>
      <c r="C142" s="110" t="s">
        <v>481</v>
      </c>
      <c r="D142" s="111">
        <v>6</v>
      </c>
      <c r="E142" s="112">
        <v>6</v>
      </c>
      <c r="F142" s="110"/>
      <c r="G142" s="110" t="s">
        <v>466</v>
      </c>
      <c r="H142" s="110" t="s">
        <v>222</v>
      </c>
      <c r="I142" s="110" t="s">
        <v>461</v>
      </c>
      <c r="J142" s="111">
        <v>5</v>
      </c>
      <c r="K142" s="112">
        <v>5</v>
      </c>
    </row>
    <row r="143" spans="1:11" ht="15.75" x14ac:dyDescent="0.25">
      <c r="A143" s="110" t="s">
        <v>477</v>
      </c>
      <c r="B143" s="110" t="s">
        <v>89</v>
      </c>
      <c r="C143" s="110" t="s">
        <v>468</v>
      </c>
      <c r="D143" s="111">
        <v>7</v>
      </c>
      <c r="E143" s="112">
        <v>7</v>
      </c>
      <c r="F143" s="110"/>
      <c r="G143" s="110" t="s">
        <v>466</v>
      </c>
      <c r="H143" s="110" t="s">
        <v>153</v>
      </c>
      <c r="I143" s="110" t="s">
        <v>456</v>
      </c>
      <c r="J143" s="111">
        <v>6</v>
      </c>
      <c r="K143" s="112">
        <v>6</v>
      </c>
    </row>
    <row r="144" spans="1:11" ht="15.75" x14ac:dyDescent="0.25">
      <c r="A144" s="110" t="s">
        <v>477</v>
      </c>
      <c r="B144" s="110" t="s">
        <v>95</v>
      </c>
      <c r="C144" s="110" t="s">
        <v>450</v>
      </c>
      <c r="D144" s="111">
        <v>5.5</v>
      </c>
      <c r="E144" s="112">
        <v>5.5</v>
      </c>
      <c r="F144" s="110"/>
      <c r="G144" s="110" t="s">
        <v>477</v>
      </c>
      <c r="H144" s="110" t="s">
        <v>82</v>
      </c>
      <c r="I144" s="110" t="s">
        <v>511</v>
      </c>
      <c r="J144" s="111">
        <v>5.5</v>
      </c>
      <c r="K144" s="112">
        <v>5.5</v>
      </c>
    </row>
    <row r="145" spans="1:11" ht="15.75" x14ac:dyDescent="0.25">
      <c r="A145" s="110" t="s">
        <v>477</v>
      </c>
      <c r="B145" s="110" t="s">
        <v>90</v>
      </c>
      <c r="C145" s="110" t="s">
        <v>463</v>
      </c>
      <c r="D145" s="111">
        <v>6</v>
      </c>
      <c r="E145" s="112">
        <v>6</v>
      </c>
      <c r="F145" s="110"/>
      <c r="G145" s="110" t="s">
        <v>477</v>
      </c>
      <c r="H145" s="110" t="s">
        <v>133</v>
      </c>
      <c r="I145" s="110" t="s">
        <v>459</v>
      </c>
      <c r="J145" s="111">
        <v>6.5</v>
      </c>
      <c r="K145" s="112">
        <v>6.5</v>
      </c>
    </row>
    <row r="146" spans="1:11" ht="15.75" x14ac:dyDescent="0.25">
      <c r="A146" s="115" t="s">
        <v>477</v>
      </c>
      <c r="B146" s="115" t="s">
        <v>96</v>
      </c>
      <c r="C146" s="115" t="s">
        <v>644</v>
      </c>
      <c r="D146" s="116" t="s">
        <v>453</v>
      </c>
      <c r="E146" s="116" t="s">
        <v>453</v>
      </c>
      <c r="F146" s="110"/>
      <c r="G146" s="110" t="s">
        <v>477</v>
      </c>
      <c r="H146" s="110" t="s">
        <v>230</v>
      </c>
      <c r="I146" s="110" t="s">
        <v>511</v>
      </c>
      <c r="J146" s="111">
        <v>6</v>
      </c>
      <c r="K146" s="112">
        <v>6</v>
      </c>
    </row>
    <row r="147" spans="1:11" ht="15.75" x14ac:dyDescent="0.25">
      <c r="A147" s="298" t="s">
        <v>482</v>
      </c>
      <c r="B147" s="299"/>
      <c r="C147" s="299"/>
      <c r="D147" s="300"/>
      <c r="E147" s="301"/>
      <c r="F147" s="110"/>
      <c r="G147" s="298" t="s">
        <v>482</v>
      </c>
      <c r="H147" s="299"/>
      <c r="I147" s="299"/>
      <c r="J147" s="300"/>
      <c r="K147" s="301"/>
    </row>
    <row r="148" spans="1:11" ht="15.75" x14ac:dyDescent="0.25">
      <c r="A148" s="115" t="s">
        <v>477</v>
      </c>
      <c r="B148" s="115" t="s">
        <v>147</v>
      </c>
      <c r="C148" s="115" t="s">
        <v>644</v>
      </c>
      <c r="D148" s="116" t="s">
        <v>453</v>
      </c>
      <c r="E148" s="116" t="s">
        <v>453</v>
      </c>
      <c r="F148" s="110"/>
      <c r="G148" s="115" t="s">
        <v>331</v>
      </c>
      <c r="H148" s="115" t="s">
        <v>831</v>
      </c>
      <c r="I148" s="115" t="s">
        <v>539</v>
      </c>
      <c r="J148" s="116" t="s">
        <v>453</v>
      </c>
      <c r="K148" s="116" t="s">
        <v>453</v>
      </c>
    </row>
    <row r="149" spans="1:11" ht="15.75" x14ac:dyDescent="0.25">
      <c r="A149" s="110" t="s">
        <v>466</v>
      </c>
      <c r="B149" s="110" t="s">
        <v>181</v>
      </c>
      <c r="C149" s="110" t="s">
        <v>450</v>
      </c>
      <c r="D149" s="111">
        <v>6.5</v>
      </c>
      <c r="E149" s="112">
        <v>7.5</v>
      </c>
      <c r="F149" s="110"/>
      <c r="G149" s="115" t="s">
        <v>466</v>
      </c>
      <c r="H149" s="115" t="s">
        <v>542</v>
      </c>
      <c r="I149" s="115" t="s">
        <v>511</v>
      </c>
      <c r="J149" s="116">
        <v>5.5</v>
      </c>
      <c r="K149" s="116">
        <v>5</v>
      </c>
    </row>
    <row r="150" spans="1:11" ht="15.75" x14ac:dyDescent="0.25">
      <c r="A150" s="115" t="s">
        <v>466</v>
      </c>
      <c r="B150" s="115" t="s">
        <v>66</v>
      </c>
      <c r="C150" s="115" t="s">
        <v>479</v>
      </c>
      <c r="D150" s="116">
        <v>6.5</v>
      </c>
      <c r="E150" s="116">
        <v>6.5</v>
      </c>
      <c r="F150" s="110"/>
      <c r="G150" s="115" t="s">
        <v>466</v>
      </c>
      <c r="H150" s="115" t="s">
        <v>544</v>
      </c>
      <c r="I150" s="115" t="s">
        <v>511</v>
      </c>
      <c r="J150" s="116">
        <v>6</v>
      </c>
      <c r="K150" s="116">
        <v>6</v>
      </c>
    </row>
    <row r="151" spans="1:11" ht="15.75" x14ac:dyDescent="0.25">
      <c r="A151" s="115" t="s">
        <v>466</v>
      </c>
      <c r="B151" s="115" t="s">
        <v>249</v>
      </c>
      <c r="C151" s="115" t="s">
        <v>456</v>
      </c>
      <c r="D151" s="116">
        <v>6</v>
      </c>
      <c r="E151" s="116">
        <v>6</v>
      </c>
      <c r="F151" s="110"/>
      <c r="G151" s="115" t="s">
        <v>466</v>
      </c>
      <c r="H151" s="115" t="s">
        <v>99</v>
      </c>
      <c r="I151" s="115" t="s">
        <v>509</v>
      </c>
      <c r="J151" s="116">
        <v>6</v>
      </c>
      <c r="K151" s="116">
        <v>6</v>
      </c>
    </row>
    <row r="152" spans="1:11" ht="15.75" x14ac:dyDescent="0.25">
      <c r="A152" s="115" t="s">
        <v>454</v>
      </c>
      <c r="B152" s="115" t="s">
        <v>155</v>
      </c>
      <c r="C152" s="115" t="s">
        <v>465</v>
      </c>
      <c r="D152" s="116" t="s">
        <v>453</v>
      </c>
      <c r="E152" s="116" t="s">
        <v>453</v>
      </c>
      <c r="F152" s="110"/>
      <c r="G152" s="110" t="s">
        <v>454</v>
      </c>
      <c r="H152" s="110" t="s">
        <v>549</v>
      </c>
      <c r="I152" s="110" t="s">
        <v>461</v>
      </c>
      <c r="J152" s="111">
        <v>6</v>
      </c>
      <c r="K152" s="112">
        <v>6</v>
      </c>
    </row>
    <row r="153" spans="1:11" ht="15.75" x14ac:dyDescent="0.25">
      <c r="A153" s="115" t="s">
        <v>454</v>
      </c>
      <c r="B153" s="115" t="s">
        <v>91</v>
      </c>
      <c r="C153" s="115" t="s">
        <v>471</v>
      </c>
      <c r="D153" s="116" t="s">
        <v>453</v>
      </c>
      <c r="E153" s="116" t="s">
        <v>453</v>
      </c>
      <c r="F153" s="110"/>
      <c r="G153" s="115" t="s">
        <v>454</v>
      </c>
      <c r="H153" s="115" t="s">
        <v>548</v>
      </c>
      <c r="I153" s="115" t="s">
        <v>511</v>
      </c>
      <c r="J153" s="116">
        <v>6.5</v>
      </c>
      <c r="K153" s="116">
        <v>7.5</v>
      </c>
    </row>
    <row r="154" spans="1:11" ht="15.75" x14ac:dyDescent="0.25">
      <c r="A154" s="110" t="s">
        <v>331</v>
      </c>
      <c r="B154" s="110" t="s">
        <v>586</v>
      </c>
      <c r="C154" s="110" t="s">
        <v>473</v>
      </c>
      <c r="D154" s="111">
        <v>6</v>
      </c>
      <c r="E154" s="112">
        <v>4</v>
      </c>
      <c r="F154" s="110"/>
      <c r="G154" s="115" t="s">
        <v>454</v>
      </c>
      <c r="H154" s="115" t="s">
        <v>827</v>
      </c>
      <c r="I154" s="115" t="s">
        <v>569</v>
      </c>
      <c r="J154" s="116" t="s">
        <v>453</v>
      </c>
      <c r="K154" s="116" t="s">
        <v>453</v>
      </c>
    </row>
    <row r="155" spans="1:11" ht="15.75" x14ac:dyDescent="0.25">
      <c r="A155" s="290" t="s">
        <v>498</v>
      </c>
      <c r="B155" s="290"/>
      <c r="C155" s="290"/>
      <c r="D155" s="291"/>
      <c r="E155" s="117">
        <v>3</v>
      </c>
      <c r="F155" s="110"/>
      <c r="G155" s="290" t="s">
        <v>500</v>
      </c>
      <c r="H155" s="290"/>
      <c r="I155" s="290"/>
      <c r="J155" s="291"/>
      <c r="K155" s="117">
        <v>1.5</v>
      </c>
    </row>
    <row r="156" spans="1:11" ht="15.75" x14ac:dyDescent="0.25">
      <c r="A156" s="290" t="s">
        <v>500</v>
      </c>
      <c r="B156" s="290"/>
      <c r="C156" s="290"/>
      <c r="D156" s="291"/>
      <c r="E156" s="117">
        <v>1.5</v>
      </c>
      <c r="F156" s="110"/>
      <c r="G156" s="292" t="s">
        <v>676</v>
      </c>
      <c r="H156" s="293"/>
      <c r="I156" s="293"/>
      <c r="J156" s="294"/>
      <c r="K156" s="292"/>
    </row>
    <row r="157" spans="1:11" ht="15.75" x14ac:dyDescent="0.25">
      <c r="A157" s="292" t="s">
        <v>951</v>
      </c>
      <c r="B157" s="293"/>
      <c r="C157" s="293"/>
      <c r="D157" s="294"/>
      <c r="E157" s="292"/>
      <c r="F157" s="110"/>
      <c r="G157" s="295" t="s">
        <v>1058</v>
      </c>
      <c r="H157" s="295"/>
      <c r="I157" s="295"/>
      <c r="J157" s="296"/>
      <c r="K157" s="297"/>
    </row>
    <row r="158" spans="1:11" ht="15.75" x14ac:dyDescent="0.25">
      <c r="A158" s="295" t="s">
        <v>1059</v>
      </c>
      <c r="B158" s="295"/>
      <c r="C158" s="295"/>
      <c r="D158" s="296"/>
      <c r="E158" s="297"/>
      <c r="F158" s="110"/>
      <c r="G158" s="110"/>
      <c r="H158" s="110"/>
      <c r="I158" s="110"/>
      <c r="J158" s="110"/>
      <c r="K158" s="110"/>
    </row>
    <row r="160" spans="1:11" ht="15.75" x14ac:dyDescent="0.25">
      <c r="A160" s="302" t="s">
        <v>635</v>
      </c>
      <c r="B160" s="303"/>
      <c r="C160" s="303"/>
      <c r="D160" s="304"/>
      <c r="E160" s="305"/>
      <c r="F160" s="113" t="s">
        <v>378</v>
      </c>
      <c r="G160" s="306" t="s">
        <v>610</v>
      </c>
      <c r="H160" s="303"/>
      <c r="I160" s="303"/>
      <c r="J160" s="304"/>
      <c r="K160" s="305"/>
    </row>
    <row r="161" spans="1:11" ht="15.75" x14ac:dyDescent="0.25">
      <c r="A161" s="307" t="s">
        <v>447</v>
      </c>
      <c r="B161" s="308"/>
      <c r="C161" s="308"/>
      <c r="D161" s="309"/>
      <c r="E161" s="305"/>
      <c r="F161" s="114" t="s">
        <v>448</v>
      </c>
      <c r="G161" s="310" t="s">
        <v>447</v>
      </c>
      <c r="H161" s="308"/>
      <c r="I161" s="308"/>
      <c r="J161" s="309"/>
      <c r="K161" s="305"/>
    </row>
    <row r="162" spans="1:11" ht="15.75" x14ac:dyDescent="0.25">
      <c r="A162" s="110" t="s">
        <v>331</v>
      </c>
      <c r="B162" s="110" t="s">
        <v>637</v>
      </c>
      <c r="C162" s="110" t="s">
        <v>456</v>
      </c>
      <c r="D162" s="111">
        <v>6</v>
      </c>
      <c r="E162" s="112">
        <v>7</v>
      </c>
      <c r="F162" s="110"/>
      <c r="G162" s="110" t="s">
        <v>331</v>
      </c>
      <c r="H162" s="110" t="s">
        <v>612</v>
      </c>
      <c r="I162" s="110" t="s">
        <v>457</v>
      </c>
      <c r="J162" s="111">
        <v>7</v>
      </c>
      <c r="K162" s="112">
        <v>6</v>
      </c>
    </row>
    <row r="163" spans="1:11" ht="15.75" x14ac:dyDescent="0.25">
      <c r="A163" s="110" t="s">
        <v>454</v>
      </c>
      <c r="B163" s="110" t="s">
        <v>187</v>
      </c>
      <c r="C163" s="110" t="s">
        <v>473</v>
      </c>
      <c r="D163" s="111">
        <v>5.5</v>
      </c>
      <c r="E163" s="112">
        <v>5</v>
      </c>
      <c r="F163" s="110"/>
      <c r="G163" s="110" t="s">
        <v>454</v>
      </c>
      <c r="H163" s="110" t="s">
        <v>614</v>
      </c>
      <c r="I163" s="110" t="s">
        <v>478</v>
      </c>
      <c r="J163" s="111">
        <v>5.5</v>
      </c>
      <c r="K163" s="112">
        <v>5</v>
      </c>
    </row>
    <row r="164" spans="1:11" ht="15.75" x14ac:dyDescent="0.25">
      <c r="A164" s="110" t="s">
        <v>454</v>
      </c>
      <c r="B164" s="110" t="s">
        <v>653</v>
      </c>
      <c r="C164" s="110" t="s">
        <v>475</v>
      </c>
      <c r="D164" s="111">
        <v>6.5</v>
      </c>
      <c r="E164" s="112">
        <v>6.5</v>
      </c>
      <c r="F164" s="110"/>
      <c r="G164" s="115" t="s">
        <v>454</v>
      </c>
      <c r="H164" s="115" t="s">
        <v>156</v>
      </c>
      <c r="I164" s="115" t="s">
        <v>484</v>
      </c>
      <c r="J164" s="116" t="s">
        <v>453</v>
      </c>
      <c r="K164" s="116" t="s">
        <v>453</v>
      </c>
    </row>
    <row r="165" spans="1:11" ht="15.75" x14ac:dyDescent="0.25">
      <c r="A165" s="110" t="s">
        <v>454</v>
      </c>
      <c r="B165" s="110" t="s">
        <v>143</v>
      </c>
      <c r="C165" s="110" t="s">
        <v>468</v>
      </c>
      <c r="D165" s="111">
        <v>6</v>
      </c>
      <c r="E165" s="112">
        <v>5.5</v>
      </c>
      <c r="F165" s="110"/>
      <c r="G165" s="110" t="s">
        <v>454</v>
      </c>
      <c r="H165" s="110" t="s">
        <v>615</v>
      </c>
      <c r="I165" s="110" t="s">
        <v>473</v>
      </c>
      <c r="J165" s="111">
        <v>6.5</v>
      </c>
      <c r="K165" s="112">
        <v>6.5</v>
      </c>
    </row>
    <row r="166" spans="1:11" ht="15.75" x14ac:dyDescent="0.25">
      <c r="A166" s="115" t="s">
        <v>466</v>
      </c>
      <c r="B166" s="115" t="s">
        <v>72</v>
      </c>
      <c r="C166" s="115" t="s">
        <v>597</v>
      </c>
      <c r="D166" s="116" t="s">
        <v>453</v>
      </c>
      <c r="E166" s="116" t="s">
        <v>453</v>
      </c>
      <c r="F166" s="110"/>
      <c r="G166" s="110" t="s">
        <v>466</v>
      </c>
      <c r="H166" s="110" t="s">
        <v>625</v>
      </c>
      <c r="I166" s="110" t="s">
        <v>461</v>
      </c>
      <c r="J166" s="111">
        <v>6</v>
      </c>
      <c r="K166" s="112">
        <v>6</v>
      </c>
    </row>
    <row r="167" spans="1:11" ht="15.75" x14ac:dyDescent="0.25">
      <c r="A167" s="110" t="s">
        <v>466</v>
      </c>
      <c r="B167" s="110" t="s">
        <v>136</v>
      </c>
      <c r="C167" s="110" t="s">
        <v>475</v>
      </c>
      <c r="D167" s="111">
        <v>6</v>
      </c>
      <c r="E167" s="112">
        <v>6</v>
      </c>
      <c r="F167" s="110"/>
      <c r="G167" s="110" t="s">
        <v>466</v>
      </c>
      <c r="H167" s="110" t="s">
        <v>135</v>
      </c>
      <c r="I167" s="110" t="s">
        <v>473</v>
      </c>
      <c r="J167" s="111">
        <v>6</v>
      </c>
      <c r="K167" s="112">
        <v>6</v>
      </c>
    </row>
    <row r="168" spans="1:11" ht="15.75" x14ac:dyDescent="0.25">
      <c r="A168" s="110" t="s">
        <v>466</v>
      </c>
      <c r="B168" s="110" t="s">
        <v>252</v>
      </c>
      <c r="C168" s="110" t="s">
        <v>457</v>
      </c>
      <c r="D168" s="111">
        <v>6</v>
      </c>
      <c r="E168" s="112">
        <v>5.5</v>
      </c>
      <c r="F168" s="110"/>
      <c r="G168" s="110" t="s">
        <v>466</v>
      </c>
      <c r="H168" s="110" t="s">
        <v>231</v>
      </c>
      <c r="I168" s="110" t="s">
        <v>490</v>
      </c>
      <c r="J168" s="111">
        <v>6</v>
      </c>
      <c r="K168" s="112">
        <v>6</v>
      </c>
    </row>
    <row r="169" spans="1:11" ht="15.75" x14ac:dyDescent="0.25">
      <c r="A169" s="110" t="s">
        <v>466</v>
      </c>
      <c r="B169" s="110" t="s">
        <v>109</v>
      </c>
      <c r="C169" s="110" t="s">
        <v>509</v>
      </c>
      <c r="D169" s="111">
        <v>6</v>
      </c>
      <c r="E169" s="112">
        <v>6</v>
      </c>
      <c r="F169" s="110"/>
      <c r="G169" s="110" t="s">
        <v>466</v>
      </c>
      <c r="H169" s="110" t="s">
        <v>166</v>
      </c>
      <c r="I169" s="110" t="s">
        <v>473</v>
      </c>
      <c r="J169" s="111">
        <v>6</v>
      </c>
      <c r="K169" s="112">
        <v>6</v>
      </c>
    </row>
    <row r="170" spans="1:11" ht="15.75" x14ac:dyDescent="0.25">
      <c r="A170" s="110" t="s">
        <v>477</v>
      </c>
      <c r="B170" s="110" t="s">
        <v>295</v>
      </c>
      <c r="C170" s="110" t="s">
        <v>457</v>
      </c>
      <c r="D170" s="111">
        <v>5.5</v>
      </c>
      <c r="E170" s="112">
        <v>5.5</v>
      </c>
      <c r="F170" s="110"/>
      <c r="G170" s="110" t="s">
        <v>477</v>
      </c>
      <c r="H170" s="110" t="s">
        <v>68</v>
      </c>
      <c r="I170" s="110" t="s">
        <v>459</v>
      </c>
      <c r="J170" s="111">
        <v>7.5</v>
      </c>
      <c r="K170" s="112">
        <v>11.5</v>
      </c>
    </row>
    <row r="171" spans="1:11" ht="15.75" x14ac:dyDescent="0.25">
      <c r="A171" s="110" t="s">
        <v>477</v>
      </c>
      <c r="B171" s="110" t="s">
        <v>71</v>
      </c>
      <c r="C171" s="110" t="s">
        <v>457</v>
      </c>
      <c r="D171" s="111">
        <v>7</v>
      </c>
      <c r="E171" s="112">
        <v>10</v>
      </c>
      <c r="F171" s="110"/>
      <c r="G171" s="110" t="s">
        <v>477</v>
      </c>
      <c r="H171" s="110" t="s">
        <v>618</v>
      </c>
      <c r="I171" s="110" t="s">
        <v>481</v>
      </c>
      <c r="J171" s="111">
        <v>5</v>
      </c>
      <c r="K171" s="112">
        <v>5</v>
      </c>
    </row>
    <row r="172" spans="1:11" ht="15.75" x14ac:dyDescent="0.25">
      <c r="A172" s="115" t="s">
        <v>477</v>
      </c>
      <c r="B172" s="115" t="s">
        <v>157</v>
      </c>
      <c r="C172" s="115" t="s">
        <v>465</v>
      </c>
      <c r="D172" s="116" t="s">
        <v>453</v>
      </c>
      <c r="E172" s="116" t="s">
        <v>453</v>
      </c>
      <c r="F172" s="110"/>
      <c r="G172" s="110" t="s">
        <v>477</v>
      </c>
      <c r="H172" s="110" t="s">
        <v>205</v>
      </c>
      <c r="I172" s="110" t="s">
        <v>495</v>
      </c>
      <c r="J172" s="111">
        <v>5.5</v>
      </c>
      <c r="K172" s="112">
        <v>5.5</v>
      </c>
    </row>
    <row r="173" spans="1:11" ht="15.75" x14ac:dyDescent="0.25">
      <c r="A173" s="298" t="s">
        <v>482</v>
      </c>
      <c r="B173" s="299"/>
      <c r="C173" s="299"/>
      <c r="D173" s="300"/>
      <c r="E173" s="301"/>
      <c r="F173" s="110"/>
      <c r="G173" s="298" t="s">
        <v>482</v>
      </c>
      <c r="H173" s="299"/>
      <c r="I173" s="299"/>
      <c r="J173" s="300"/>
      <c r="K173" s="301"/>
    </row>
    <row r="174" spans="1:11" ht="15.75" x14ac:dyDescent="0.25">
      <c r="A174" s="115" t="s">
        <v>331</v>
      </c>
      <c r="B174" s="115" t="s">
        <v>927</v>
      </c>
      <c r="C174" s="115" t="s">
        <v>644</v>
      </c>
      <c r="D174" s="116" t="s">
        <v>453</v>
      </c>
      <c r="E174" s="116" t="s">
        <v>453</v>
      </c>
      <c r="F174" s="110"/>
      <c r="G174" s="115" t="s">
        <v>331</v>
      </c>
      <c r="H174" s="115" t="s">
        <v>630</v>
      </c>
      <c r="I174" s="115" t="s">
        <v>602</v>
      </c>
      <c r="J174" s="116" t="s">
        <v>453</v>
      </c>
      <c r="K174" s="116" t="s">
        <v>453</v>
      </c>
    </row>
    <row r="175" spans="1:11" ht="15.75" x14ac:dyDescent="0.25">
      <c r="A175" s="110" t="s">
        <v>477</v>
      </c>
      <c r="B175" s="110" t="s">
        <v>717</v>
      </c>
      <c r="C175" s="110" t="s">
        <v>457</v>
      </c>
      <c r="D175" s="111">
        <v>5</v>
      </c>
      <c r="E175" s="112">
        <v>5</v>
      </c>
      <c r="F175" s="110"/>
      <c r="G175" s="110" t="s">
        <v>454</v>
      </c>
      <c r="H175" s="110" t="s">
        <v>235</v>
      </c>
      <c r="I175" s="110" t="s">
        <v>490</v>
      </c>
      <c r="J175" s="111">
        <v>4</v>
      </c>
      <c r="K175" s="112">
        <v>3</v>
      </c>
    </row>
    <row r="176" spans="1:11" ht="15.75" x14ac:dyDescent="0.25">
      <c r="A176" s="110" t="s">
        <v>466</v>
      </c>
      <c r="B176" s="110" t="s">
        <v>647</v>
      </c>
      <c r="C176" s="110" t="s">
        <v>461</v>
      </c>
      <c r="D176" s="111">
        <v>6</v>
      </c>
      <c r="E176" s="112">
        <v>6</v>
      </c>
      <c r="F176" s="110"/>
      <c r="G176" s="115" t="s">
        <v>454</v>
      </c>
      <c r="H176" s="115" t="s">
        <v>1060</v>
      </c>
      <c r="I176" s="115" t="s">
        <v>674</v>
      </c>
      <c r="J176" s="116" t="s">
        <v>453</v>
      </c>
      <c r="K176" s="116" t="s">
        <v>453</v>
      </c>
    </row>
    <row r="177" spans="1:11" ht="15.75" x14ac:dyDescent="0.25">
      <c r="A177" s="115" t="s">
        <v>466</v>
      </c>
      <c r="B177" s="115" t="s">
        <v>702</v>
      </c>
      <c r="C177" s="115" t="s">
        <v>490</v>
      </c>
      <c r="D177" s="116">
        <v>6</v>
      </c>
      <c r="E177" s="116">
        <v>6</v>
      </c>
      <c r="F177" s="110"/>
      <c r="G177" s="115" t="s">
        <v>466</v>
      </c>
      <c r="H177" s="115" t="s">
        <v>847</v>
      </c>
      <c r="I177" s="115" t="s">
        <v>486</v>
      </c>
      <c r="J177" s="116" t="s">
        <v>453</v>
      </c>
      <c r="K177" s="116" t="s">
        <v>453</v>
      </c>
    </row>
    <row r="178" spans="1:11" ht="15.75" x14ac:dyDescent="0.25">
      <c r="A178" s="115" t="s">
        <v>454</v>
      </c>
      <c r="B178" s="115" t="s">
        <v>236</v>
      </c>
      <c r="C178" s="115" t="s">
        <v>456</v>
      </c>
      <c r="D178" s="116">
        <v>6</v>
      </c>
      <c r="E178" s="116">
        <v>6</v>
      </c>
      <c r="F178" s="110"/>
      <c r="G178" s="115" t="s">
        <v>466</v>
      </c>
      <c r="H178" s="115" t="s">
        <v>617</v>
      </c>
      <c r="I178" s="115" t="s">
        <v>456</v>
      </c>
      <c r="J178" s="116">
        <v>6</v>
      </c>
      <c r="K178" s="116">
        <v>5.5</v>
      </c>
    </row>
    <row r="179" spans="1:11" ht="15.75" x14ac:dyDescent="0.25">
      <c r="A179" s="115" t="s">
        <v>454</v>
      </c>
      <c r="B179" s="115" t="s">
        <v>719</v>
      </c>
      <c r="C179" s="115" t="s">
        <v>644</v>
      </c>
      <c r="D179" s="116" t="s">
        <v>453</v>
      </c>
      <c r="E179" s="116" t="s">
        <v>453</v>
      </c>
      <c r="F179" s="110"/>
      <c r="G179" s="115" t="s">
        <v>466</v>
      </c>
      <c r="H179" s="115" t="s">
        <v>616</v>
      </c>
      <c r="I179" s="115" t="s">
        <v>490</v>
      </c>
      <c r="J179" s="116">
        <v>5.5</v>
      </c>
      <c r="K179" s="116">
        <v>5.5</v>
      </c>
    </row>
    <row r="180" spans="1:11" ht="15.75" x14ac:dyDescent="0.25">
      <c r="A180" s="115" t="s">
        <v>454</v>
      </c>
      <c r="B180" s="115" t="s">
        <v>158</v>
      </c>
      <c r="C180" s="115" t="s">
        <v>506</v>
      </c>
      <c r="D180" s="116" t="s">
        <v>453</v>
      </c>
      <c r="E180" s="116" t="s">
        <v>453</v>
      </c>
      <c r="F180" s="110"/>
      <c r="G180" s="115" t="s">
        <v>477</v>
      </c>
      <c r="H180" s="115" t="s">
        <v>885</v>
      </c>
      <c r="I180" s="115" t="s">
        <v>468</v>
      </c>
      <c r="J180" s="116">
        <v>5.5</v>
      </c>
      <c r="K180" s="116">
        <v>5.5</v>
      </c>
    </row>
    <row r="181" spans="1:11" ht="15.75" x14ac:dyDescent="0.25">
      <c r="A181" s="290" t="s">
        <v>498</v>
      </c>
      <c r="B181" s="290"/>
      <c r="C181" s="290"/>
      <c r="D181" s="291"/>
      <c r="E181" s="117">
        <v>3</v>
      </c>
      <c r="F181" s="110"/>
      <c r="G181" s="292" t="s">
        <v>913</v>
      </c>
      <c r="H181" s="293"/>
      <c r="I181" s="293"/>
      <c r="J181" s="294"/>
      <c r="K181" s="292"/>
    </row>
    <row r="182" spans="1:11" ht="15.75" x14ac:dyDescent="0.25">
      <c r="A182" s="292" t="s">
        <v>697</v>
      </c>
      <c r="B182" s="293"/>
      <c r="C182" s="293"/>
      <c r="D182" s="294"/>
      <c r="E182" s="292"/>
      <c r="F182" s="110"/>
      <c r="G182" s="295" t="s">
        <v>1061</v>
      </c>
      <c r="H182" s="295"/>
      <c r="I182" s="295"/>
      <c r="J182" s="296"/>
      <c r="K182" s="297"/>
    </row>
    <row r="183" spans="1:11" ht="15.75" x14ac:dyDescent="0.25">
      <c r="A183" s="295" t="s">
        <v>1062</v>
      </c>
      <c r="B183" s="295"/>
      <c r="C183" s="295"/>
      <c r="D183" s="296"/>
      <c r="E183" s="297"/>
      <c r="F183" s="110"/>
      <c r="G183" s="110"/>
      <c r="H183" s="110"/>
      <c r="I183" s="110"/>
      <c r="J183" s="110"/>
      <c r="K183" s="110"/>
    </row>
    <row r="185" spans="1:11" ht="15.75" x14ac:dyDescent="0.25">
      <c r="A185" s="302" t="s">
        <v>658</v>
      </c>
      <c r="B185" s="303"/>
      <c r="C185" s="303"/>
      <c r="D185" s="304"/>
      <c r="E185" s="305"/>
      <c r="F185" s="113" t="s">
        <v>369</v>
      </c>
      <c r="G185" s="306" t="s">
        <v>556</v>
      </c>
      <c r="H185" s="303"/>
      <c r="I185" s="303"/>
      <c r="J185" s="304"/>
      <c r="K185" s="305"/>
    </row>
    <row r="186" spans="1:11" ht="15.75" x14ac:dyDescent="0.25">
      <c r="A186" s="307" t="s">
        <v>447</v>
      </c>
      <c r="B186" s="308"/>
      <c r="C186" s="308"/>
      <c r="D186" s="309"/>
      <c r="E186" s="305"/>
      <c r="F186" s="114" t="s">
        <v>448</v>
      </c>
      <c r="G186" s="310" t="s">
        <v>693</v>
      </c>
      <c r="H186" s="308"/>
      <c r="I186" s="308"/>
      <c r="J186" s="309"/>
      <c r="K186" s="305"/>
    </row>
    <row r="187" spans="1:11" ht="15.75" x14ac:dyDescent="0.25">
      <c r="A187" s="110" t="s">
        <v>331</v>
      </c>
      <c r="B187" s="110" t="s">
        <v>666</v>
      </c>
      <c r="C187" s="110" t="s">
        <v>481</v>
      </c>
      <c r="D187" s="111">
        <v>6</v>
      </c>
      <c r="E187" s="112">
        <v>5</v>
      </c>
      <c r="F187" s="110"/>
      <c r="G187" s="110" t="s">
        <v>331</v>
      </c>
      <c r="H187" s="110" t="s">
        <v>559</v>
      </c>
      <c r="I187" s="110" t="s">
        <v>509</v>
      </c>
      <c r="J187" s="111">
        <v>5</v>
      </c>
      <c r="K187" s="112">
        <v>4</v>
      </c>
    </row>
    <row r="188" spans="1:11" ht="15.75" x14ac:dyDescent="0.25">
      <c r="A188" s="110" t="s">
        <v>454</v>
      </c>
      <c r="B188" s="110" t="s">
        <v>119</v>
      </c>
      <c r="C188" s="110" t="s">
        <v>475</v>
      </c>
      <c r="D188" s="111">
        <v>6.5</v>
      </c>
      <c r="E188" s="112">
        <v>6.5</v>
      </c>
      <c r="F188" s="110"/>
      <c r="G188" s="115" t="s">
        <v>454</v>
      </c>
      <c r="H188" s="115" t="s">
        <v>131</v>
      </c>
      <c r="I188" s="115" t="s">
        <v>469</v>
      </c>
      <c r="J188" s="116" t="s">
        <v>453</v>
      </c>
      <c r="K188" s="116" t="s">
        <v>453</v>
      </c>
    </row>
    <row r="189" spans="1:11" ht="15.75" x14ac:dyDescent="0.25">
      <c r="A189" s="110" t="s">
        <v>454</v>
      </c>
      <c r="B189" s="110" t="s">
        <v>120</v>
      </c>
      <c r="C189" s="110" t="s">
        <v>459</v>
      </c>
      <c r="D189" s="111">
        <v>6</v>
      </c>
      <c r="E189" s="112">
        <v>6</v>
      </c>
      <c r="F189" s="110"/>
      <c r="G189" s="110" t="s">
        <v>454</v>
      </c>
      <c r="H189" s="110" t="s">
        <v>250</v>
      </c>
      <c r="I189" s="110" t="s">
        <v>457</v>
      </c>
      <c r="J189" s="111">
        <v>6.5</v>
      </c>
      <c r="K189" s="112">
        <v>7</v>
      </c>
    </row>
    <row r="190" spans="1:11" ht="15.75" x14ac:dyDescent="0.25">
      <c r="A190" s="110" t="s">
        <v>454</v>
      </c>
      <c r="B190" s="110" t="s">
        <v>75</v>
      </c>
      <c r="C190" s="110" t="s">
        <v>490</v>
      </c>
      <c r="D190" s="111">
        <v>6</v>
      </c>
      <c r="E190" s="112">
        <v>6</v>
      </c>
      <c r="F190" s="110"/>
      <c r="G190" s="110" t="s">
        <v>454</v>
      </c>
      <c r="H190" s="110" t="s">
        <v>842</v>
      </c>
      <c r="I190" s="110" t="s">
        <v>486</v>
      </c>
      <c r="J190" s="111">
        <v>5</v>
      </c>
      <c r="K190" s="112">
        <v>5</v>
      </c>
    </row>
    <row r="191" spans="1:11" ht="15.75" x14ac:dyDescent="0.25">
      <c r="A191" s="110" t="s">
        <v>466</v>
      </c>
      <c r="B191" s="110" t="s">
        <v>664</v>
      </c>
      <c r="C191" s="110" t="s">
        <v>468</v>
      </c>
      <c r="D191" s="111">
        <v>6</v>
      </c>
      <c r="E191" s="112">
        <v>6</v>
      </c>
      <c r="F191" s="110"/>
      <c r="G191" s="110" t="s">
        <v>454</v>
      </c>
      <c r="H191" s="110" t="s">
        <v>881</v>
      </c>
      <c r="I191" s="110" t="s">
        <v>508</v>
      </c>
      <c r="J191" s="111">
        <v>6.5</v>
      </c>
      <c r="K191" s="112">
        <v>6</v>
      </c>
    </row>
    <row r="192" spans="1:11" ht="15.75" x14ac:dyDescent="0.25">
      <c r="A192" s="110" t="s">
        <v>466</v>
      </c>
      <c r="B192" s="110" t="s">
        <v>126</v>
      </c>
      <c r="C192" s="110" t="s">
        <v>450</v>
      </c>
      <c r="D192" s="111">
        <v>5</v>
      </c>
      <c r="E192" s="112">
        <v>5</v>
      </c>
      <c r="F192" s="110"/>
      <c r="G192" s="110" t="s">
        <v>466</v>
      </c>
      <c r="H192" s="110" t="s">
        <v>563</v>
      </c>
      <c r="I192" s="110" t="s">
        <v>481</v>
      </c>
      <c r="J192" s="111">
        <v>7</v>
      </c>
      <c r="K192" s="112">
        <v>8</v>
      </c>
    </row>
    <row r="193" spans="1:11" ht="15.75" x14ac:dyDescent="0.25">
      <c r="A193" s="110" t="s">
        <v>466</v>
      </c>
      <c r="B193" s="110" t="s">
        <v>163</v>
      </c>
      <c r="C193" s="110" t="s">
        <v>481</v>
      </c>
      <c r="D193" s="111">
        <v>7</v>
      </c>
      <c r="E193" s="112">
        <v>10</v>
      </c>
      <c r="F193" s="110"/>
      <c r="G193" s="110" t="s">
        <v>466</v>
      </c>
      <c r="H193" s="110" t="s">
        <v>106</v>
      </c>
      <c r="I193" s="110" t="s">
        <v>490</v>
      </c>
      <c r="J193" s="111">
        <v>5.5</v>
      </c>
      <c r="K193" s="112">
        <v>5.5</v>
      </c>
    </row>
    <row r="194" spans="1:11" ht="15.75" x14ac:dyDescent="0.25">
      <c r="A194" s="110" t="s">
        <v>466</v>
      </c>
      <c r="B194" s="110" t="s">
        <v>258</v>
      </c>
      <c r="C194" s="110" t="s">
        <v>457</v>
      </c>
      <c r="D194" s="111">
        <v>5.5</v>
      </c>
      <c r="E194" s="112">
        <v>5.5</v>
      </c>
      <c r="F194" s="110"/>
      <c r="G194" s="110" t="s">
        <v>477</v>
      </c>
      <c r="H194" s="110" t="s">
        <v>194</v>
      </c>
      <c r="I194" s="110" t="s">
        <v>486</v>
      </c>
      <c r="J194" s="111">
        <v>5.5</v>
      </c>
      <c r="K194" s="112">
        <v>5.5</v>
      </c>
    </row>
    <row r="195" spans="1:11" ht="15.75" x14ac:dyDescent="0.25">
      <c r="A195" s="110" t="s">
        <v>477</v>
      </c>
      <c r="B195" s="110" t="s">
        <v>74</v>
      </c>
      <c r="C195" s="110" t="s">
        <v>463</v>
      </c>
      <c r="D195" s="111">
        <v>5.5</v>
      </c>
      <c r="E195" s="112">
        <v>5.5</v>
      </c>
      <c r="F195" s="110"/>
      <c r="G195" s="110" t="s">
        <v>477</v>
      </c>
      <c r="H195" s="110" t="s">
        <v>64</v>
      </c>
      <c r="I195" s="110" t="s">
        <v>478</v>
      </c>
      <c r="J195" s="111">
        <v>4.5</v>
      </c>
      <c r="K195" s="112">
        <v>4.5</v>
      </c>
    </row>
    <row r="196" spans="1:11" ht="15.75" x14ac:dyDescent="0.25">
      <c r="A196" s="110" t="s">
        <v>477</v>
      </c>
      <c r="B196" s="110" t="s">
        <v>590</v>
      </c>
      <c r="C196" s="110" t="s">
        <v>471</v>
      </c>
      <c r="D196" s="111">
        <v>7</v>
      </c>
      <c r="E196" s="112">
        <v>9.5</v>
      </c>
      <c r="F196" s="110"/>
      <c r="G196" s="110" t="s">
        <v>477</v>
      </c>
      <c r="H196" s="110" t="s">
        <v>202</v>
      </c>
      <c r="I196" s="110" t="s">
        <v>486</v>
      </c>
      <c r="J196" s="111">
        <v>5</v>
      </c>
      <c r="K196" s="112">
        <v>5</v>
      </c>
    </row>
    <row r="197" spans="1:11" ht="15.75" x14ac:dyDescent="0.25">
      <c r="A197" s="110" t="s">
        <v>477</v>
      </c>
      <c r="B197" s="110" t="s">
        <v>164</v>
      </c>
      <c r="C197" s="110" t="s">
        <v>463</v>
      </c>
      <c r="D197" s="111">
        <v>7</v>
      </c>
      <c r="E197" s="112">
        <v>7.5</v>
      </c>
      <c r="F197" s="110"/>
      <c r="G197" s="110" t="s">
        <v>477</v>
      </c>
      <c r="H197" s="110" t="s">
        <v>762</v>
      </c>
      <c r="I197" s="110" t="s">
        <v>450</v>
      </c>
      <c r="J197" s="111">
        <v>6</v>
      </c>
      <c r="K197" s="112">
        <v>9</v>
      </c>
    </row>
    <row r="198" spans="1:11" ht="15.75" x14ac:dyDescent="0.25">
      <c r="A198" s="298" t="s">
        <v>482</v>
      </c>
      <c r="B198" s="299"/>
      <c r="C198" s="299"/>
      <c r="D198" s="300"/>
      <c r="E198" s="301"/>
      <c r="F198" s="110"/>
      <c r="G198" s="298" t="s">
        <v>482</v>
      </c>
      <c r="H198" s="299"/>
      <c r="I198" s="299"/>
      <c r="J198" s="300"/>
      <c r="K198" s="301"/>
    </row>
    <row r="199" spans="1:11" ht="15.75" x14ac:dyDescent="0.25">
      <c r="A199" s="115" t="s">
        <v>331</v>
      </c>
      <c r="B199" s="115" t="s">
        <v>660</v>
      </c>
      <c r="C199" s="115" t="s">
        <v>489</v>
      </c>
      <c r="D199" s="116" t="s">
        <v>453</v>
      </c>
      <c r="E199" s="116" t="s">
        <v>453</v>
      </c>
      <c r="F199" s="110"/>
      <c r="G199" s="110" t="s">
        <v>454</v>
      </c>
      <c r="H199" s="110" t="s">
        <v>130</v>
      </c>
      <c r="I199" s="110" t="s">
        <v>471</v>
      </c>
      <c r="J199" s="111">
        <v>6</v>
      </c>
      <c r="K199" s="112">
        <v>5.5</v>
      </c>
    </row>
    <row r="200" spans="1:11" ht="15.75" x14ac:dyDescent="0.25">
      <c r="A200" s="115" t="s">
        <v>466</v>
      </c>
      <c r="B200" s="115" t="s">
        <v>593</v>
      </c>
      <c r="C200" s="115" t="s">
        <v>567</v>
      </c>
      <c r="D200" s="116" t="s">
        <v>453</v>
      </c>
      <c r="E200" s="116" t="s">
        <v>453</v>
      </c>
      <c r="F200" s="110"/>
      <c r="G200" s="115" t="s">
        <v>466</v>
      </c>
      <c r="H200" s="115" t="s">
        <v>322</v>
      </c>
      <c r="I200" s="115" t="s">
        <v>481</v>
      </c>
      <c r="J200" s="116">
        <v>7</v>
      </c>
      <c r="K200" s="116">
        <v>8</v>
      </c>
    </row>
    <row r="201" spans="1:11" ht="15.75" x14ac:dyDescent="0.25">
      <c r="A201" s="115" t="s">
        <v>466</v>
      </c>
      <c r="B201" s="115" t="s">
        <v>285</v>
      </c>
      <c r="C201" s="115" t="s">
        <v>463</v>
      </c>
      <c r="D201" s="116">
        <v>6.5</v>
      </c>
      <c r="E201" s="116">
        <v>9.5</v>
      </c>
      <c r="F201" s="110"/>
      <c r="G201" s="115" t="s">
        <v>466</v>
      </c>
      <c r="H201" s="115" t="s">
        <v>571</v>
      </c>
      <c r="I201" s="115" t="s">
        <v>494</v>
      </c>
      <c r="J201" s="116">
        <v>6</v>
      </c>
      <c r="K201" s="116">
        <v>5.5</v>
      </c>
    </row>
    <row r="202" spans="1:11" ht="15.75" x14ac:dyDescent="0.25">
      <c r="A202" s="115" t="s">
        <v>466</v>
      </c>
      <c r="B202" s="115" t="s">
        <v>668</v>
      </c>
      <c r="C202" s="115" t="s">
        <v>489</v>
      </c>
      <c r="D202" s="116" t="s">
        <v>453</v>
      </c>
      <c r="E202" s="116" t="s">
        <v>453</v>
      </c>
      <c r="F202" s="110"/>
      <c r="G202" s="115" t="s">
        <v>331</v>
      </c>
      <c r="H202" s="115" t="s">
        <v>568</v>
      </c>
      <c r="I202" s="115" t="s">
        <v>569</v>
      </c>
      <c r="J202" s="116" t="s">
        <v>453</v>
      </c>
      <c r="K202" s="116" t="s">
        <v>453</v>
      </c>
    </row>
    <row r="203" spans="1:11" ht="15.75" x14ac:dyDescent="0.25">
      <c r="A203" s="115" t="s">
        <v>454</v>
      </c>
      <c r="B203" s="115" t="s">
        <v>232</v>
      </c>
      <c r="C203" s="115" t="s">
        <v>463</v>
      </c>
      <c r="D203" s="116">
        <v>6.5</v>
      </c>
      <c r="E203" s="116">
        <v>6.5</v>
      </c>
      <c r="F203" s="110"/>
      <c r="G203" s="115" t="s">
        <v>454</v>
      </c>
      <c r="H203" s="115" t="s">
        <v>193</v>
      </c>
      <c r="I203" s="115" t="s">
        <v>486</v>
      </c>
      <c r="J203" s="116">
        <v>5</v>
      </c>
      <c r="K203" s="116">
        <v>5</v>
      </c>
    </row>
    <row r="204" spans="1:11" ht="15.75" x14ac:dyDescent="0.25">
      <c r="A204" s="115" t="s">
        <v>454</v>
      </c>
      <c r="B204" s="115" t="s">
        <v>663</v>
      </c>
      <c r="C204" s="115" t="s">
        <v>539</v>
      </c>
      <c r="D204" s="116" t="s">
        <v>453</v>
      </c>
      <c r="E204" s="116" t="s">
        <v>453</v>
      </c>
      <c r="F204" s="110"/>
      <c r="G204" s="115" t="s">
        <v>466</v>
      </c>
      <c r="H204" s="115" t="s">
        <v>220</v>
      </c>
      <c r="I204" s="115" t="s">
        <v>478</v>
      </c>
      <c r="J204" s="116">
        <v>5.5</v>
      </c>
      <c r="K204" s="116">
        <v>5.5</v>
      </c>
    </row>
    <row r="205" spans="1:11" ht="15.75" x14ac:dyDescent="0.25">
      <c r="A205" s="115" t="s">
        <v>454</v>
      </c>
      <c r="B205" s="115" t="s">
        <v>747</v>
      </c>
      <c r="C205" s="115" t="s">
        <v>494</v>
      </c>
      <c r="D205" s="116">
        <v>6</v>
      </c>
      <c r="E205" s="116">
        <v>6</v>
      </c>
      <c r="F205" s="110"/>
      <c r="G205" s="115" t="s">
        <v>466</v>
      </c>
      <c r="H205" s="115" t="s">
        <v>710</v>
      </c>
      <c r="I205" s="115" t="s">
        <v>468</v>
      </c>
      <c r="J205" s="116">
        <v>5.5</v>
      </c>
      <c r="K205" s="116">
        <v>5.5</v>
      </c>
    </row>
    <row r="206" spans="1:11" ht="15.75" x14ac:dyDescent="0.25">
      <c r="A206" s="290" t="s">
        <v>498</v>
      </c>
      <c r="B206" s="290"/>
      <c r="C206" s="290"/>
      <c r="D206" s="291"/>
      <c r="E206" s="117">
        <v>3</v>
      </c>
      <c r="F206" s="110"/>
      <c r="G206" s="290" t="s">
        <v>500</v>
      </c>
      <c r="H206" s="290"/>
      <c r="I206" s="290"/>
      <c r="J206" s="291"/>
      <c r="K206" s="117">
        <v>-1.5</v>
      </c>
    </row>
    <row r="207" spans="1:11" ht="15.75" x14ac:dyDescent="0.25">
      <c r="A207" s="292" t="s">
        <v>822</v>
      </c>
      <c r="B207" s="293"/>
      <c r="C207" s="293"/>
      <c r="D207" s="294"/>
      <c r="E207" s="292"/>
      <c r="F207" s="110"/>
      <c r="G207" s="292" t="s">
        <v>754</v>
      </c>
      <c r="H207" s="293"/>
      <c r="I207" s="293"/>
      <c r="J207" s="294"/>
      <c r="K207" s="292"/>
    </row>
    <row r="208" spans="1:11" ht="15.75" x14ac:dyDescent="0.25">
      <c r="A208" s="295" t="s">
        <v>1063</v>
      </c>
      <c r="B208" s="295"/>
      <c r="C208" s="295"/>
      <c r="D208" s="296"/>
      <c r="E208" s="297"/>
      <c r="F208" s="110"/>
      <c r="G208" s="295" t="s">
        <v>1064</v>
      </c>
      <c r="H208" s="295"/>
      <c r="I208" s="295"/>
      <c r="J208" s="296"/>
      <c r="K208" s="297"/>
    </row>
  </sheetData>
  <mergeCells count="102">
    <mergeCell ref="A1:K1"/>
    <mergeCell ref="A2:K2"/>
    <mergeCell ref="A4:E4"/>
    <mergeCell ref="G4:K4"/>
    <mergeCell ref="A5:E5"/>
    <mergeCell ref="G5:K5"/>
    <mergeCell ref="G17:K17"/>
    <mergeCell ref="G25:J25"/>
    <mergeCell ref="G26:K26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A54:E54"/>
    <mergeCell ref="G43:K43"/>
    <mergeCell ref="G51:J51"/>
    <mergeCell ref="G52:K52"/>
    <mergeCell ref="G53:K53"/>
    <mergeCell ref="A31:E31"/>
    <mergeCell ref="G31:K31"/>
    <mergeCell ref="A43:E43"/>
    <mergeCell ref="A51:D51"/>
    <mergeCell ref="A52:D52"/>
    <mergeCell ref="A77:D77"/>
    <mergeCell ref="A78:D78"/>
    <mergeCell ref="A79:E79"/>
    <mergeCell ref="A80:E80"/>
    <mergeCell ref="G69:K69"/>
    <mergeCell ref="G77:J77"/>
    <mergeCell ref="G78:K78"/>
    <mergeCell ref="G79:K79"/>
    <mergeCell ref="A56:E56"/>
    <mergeCell ref="G56:K56"/>
    <mergeCell ref="A57:E57"/>
    <mergeCell ref="G57:K57"/>
    <mergeCell ref="A69:E69"/>
    <mergeCell ref="A103:D103"/>
    <mergeCell ref="A104:D104"/>
    <mergeCell ref="A105:E105"/>
    <mergeCell ref="A106:E106"/>
    <mergeCell ref="G95:K95"/>
    <mergeCell ref="G103:J103"/>
    <mergeCell ref="G104:K104"/>
    <mergeCell ref="G105:K105"/>
    <mergeCell ref="A82:E82"/>
    <mergeCell ref="G82:K82"/>
    <mergeCell ref="A83:E83"/>
    <mergeCell ref="G83:K83"/>
    <mergeCell ref="A95:E95"/>
    <mergeCell ref="A129:D129"/>
    <mergeCell ref="A130:D130"/>
    <mergeCell ref="A131:E131"/>
    <mergeCell ref="A132:E132"/>
    <mergeCell ref="G121:K121"/>
    <mergeCell ref="G129:K129"/>
    <mergeCell ref="G130:K130"/>
    <mergeCell ref="A108:E108"/>
    <mergeCell ref="G108:K108"/>
    <mergeCell ref="A109:E109"/>
    <mergeCell ref="G109:K109"/>
    <mergeCell ref="A121:E121"/>
    <mergeCell ref="A155:D155"/>
    <mergeCell ref="A156:D156"/>
    <mergeCell ref="A157:E157"/>
    <mergeCell ref="A158:E158"/>
    <mergeCell ref="G147:K147"/>
    <mergeCell ref="G155:J155"/>
    <mergeCell ref="G156:K156"/>
    <mergeCell ref="G157:K157"/>
    <mergeCell ref="A134:E134"/>
    <mergeCell ref="G134:K134"/>
    <mergeCell ref="A135:E135"/>
    <mergeCell ref="G135:K135"/>
    <mergeCell ref="A147:E147"/>
    <mergeCell ref="A181:D181"/>
    <mergeCell ref="A182:E182"/>
    <mergeCell ref="A183:E183"/>
    <mergeCell ref="G173:K173"/>
    <mergeCell ref="G181:K181"/>
    <mergeCell ref="G182:K182"/>
    <mergeCell ref="A160:E160"/>
    <mergeCell ref="G160:K160"/>
    <mergeCell ref="A161:E161"/>
    <mergeCell ref="G161:K161"/>
    <mergeCell ref="A173:E173"/>
    <mergeCell ref="A206:D206"/>
    <mergeCell ref="A207:E207"/>
    <mergeCell ref="A208:E208"/>
    <mergeCell ref="G198:K198"/>
    <mergeCell ref="G206:J206"/>
    <mergeCell ref="G207:K207"/>
    <mergeCell ref="G208:K208"/>
    <mergeCell ref="A185:E185"/>
    <mergeCell ref="G185:K185"/>
    <mergeCell ref="A186:E186"/>
    <mergeCell ref="G186:K186"/>
    <mergeCell ref="A198:E198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085F4-4A75-4A96-A544-4849003C0A55}">
  <dimension ref="A1:K209"/>
  <sheetViews>
    <sheetView workbookViewId="0">
      <selection activeCell="P12" sqref="P12"/>
    </sheetView>
  </sheetViews>
  <sheetFormatPr defaultRowHeight="15" x14ac:dyDescent="0.2"/>
  <sheetData>
    <row r="1" spans="1:11" ht="15.75" x14ac:dyDescent="0.25">
      <c r="A1" s="258" t="s">
        <v>1065</v>
      </c>
      <c r="B1" s="303"/>
      <c r="C1" s="303"/>
      <c r="D1" s="304"/>
      <c r="E1" s="305"/>
      <c r="F1" s="303"/>
      <c r="G1" s="303"/>
      <c r="H1" s="303"/>
      <c r="I1" s="303"/>
      <c r="J1" s="304"/>
      <c r="K1" s="305"/>
    </row>
    <row r="2" spans="1:11" ht="15.75" x14ac:dyDescent="0.25">
      <c r="A2" s="265" t="s">
        <v>445</v>
      </c>
      <c r="B2" s="308"/>
      <c r="C2" s="308"/>
      <c r="D2" s="309"/>
      <c r="E2" s="305"/>
      <c r="F2" s="308"/>
      <c r="G2" s="308"/>
      <c r="H2" s="308"/>
      <c r="I2" s="308"/>
      <c r="J2" s="309"/>
      <c r="K2" s="305"/>
    </row>
    <row r="4" spans="1:11" ht="15.75" x14ac:dyDescent="0.25">
      <c r="A4" s="302" t="s">
        <v>634</v>
      </c>
      <c r="B4" s="303"/>
      <c r="C4" s="303"/>
      <c r="D4" s="304"/>
      <c r="E4" s="305"/>
      <c r="F4" s="121" t="s">
        <v>367</v>
      </c>
      <c r="G4" s="306" t="s">
        <v>17</v>
      </c>
      <c r="H4" s="303"/>
      <c r="I4" s="303"/>
      <c r="J4" s="304"/>
      <c r="K4" s="305"/>
    </row>
    <row r="5" spans="1:11" ht="15.75" x14ac:dyDescent="0.25">
      <c r="A5" s="307" t="s">
        <v>447</v>
      </c>
      <c r="B5" s="308"/>
      <c r="C5" s="308"/>
      <c r="D5" s="309"/>
      <c r="E5" s="305"/>
      <c r="F5" s="122" t="s">
        <v>448</v>
      </c>
      <c r="G5" s="310" t="s">
        <v>447</v>
      </c>
      <c r="H5" s="308"/>
      <c r="I5" s="308"/>
      <c r="J5" s="309"/>
      <c r="K5" s="305"/>
    </row>
    <row r="6" spans="1:11" ht="15.75" x14ac:dyDescent="0.25">
      <c r="A6" s="118" t="s">
        <v>331</v>
      </c>
      <c r="B6" s="118" t="s">
        <v>642</v>
      </c>
      <c r="C6" s="118" t="s">
        <v>495</v>
      </c>
      <c r="D6" s="119">
        <v>7.5</v>
      </c>
      <c r="E6" s="120">
        <v>5.5</v>
      </c>
      <c r="F6" s="118"/>
      <c r="G6" s="118" t="s">
        <v>331</v>
      </c>
      <c r="H6" s="118" t="s">
        <v>852</v>
      </c>
      <c r="I6" s="118" t="s">
        <v>486</v>
      </c>
      <c r="J6" s="119">
        <v>6</v>
      </c>
      <c r="K6" s="120">
        <v>4</v>
      </c>
    </row>
    <row r="7" spans="1:11" ht="15.75" x14ac:dyDescent="0.25">
      <c r="A7" s="118" t="s">
        <v>454</v>
      </c>
      <c r="B7" s="118" t="s">
        <v>638</v>
      </c>
      <c r="C7" s="118" t="s">
        <v>479</v>
      </c>
      <c r="D7" s="119">
        <v>6.5</v>
      </c>
      <c r="E7" s="120">
        <v>7.5</v>
      </c>
      <c r="F7" s="118"/>
      <c r="G7" s="118" t="s">
        <v>454</v>
      </c>
      <c r="H7" s="118" t="s">
        <v>123</v>
      </c>
      <c r="I7" s="118" t="s">
        <v>479</v>
      </c>
      <c r="J7" s="119">
        <v>6.5</v>
      </c>
      <c r="K7" s="120">
        <v>6.5</v>
      </c>
    </row>
    <row r="8" spans="1:11" ht="15.75" x14ac:dyDescent="0.25">
      <c r="A8" s="118" t="s">
        <v>454</v>
      </c>
      <c r="B8" s="118" t="s">
        <v>639</v>
      </c>
      <c r="C8" s="118" t="s">
        <v>508</v>
      </c>
      <c r="D8" s="119">
        <v>6.5</v>
      </c>
      <c r="E8" s="120">
        <v>6</v>
      </c>
      <c r="F8" s="118"/>
      <c r="G8" s="118" t="s">
        <v>454</v>
      </c>
      <c r="H8" s="118" t="s">
        <v>80</v>
      </c>
      <c r="I8" s="118" t="s">
        <v>457</v>
      </c>
      <c r="J8" s="119">
        <v>6</v>
      </c>
      <c r="K8" s="120">
        <v>6</v>
      </c>
    </row>
    <row r="9" spans="1:11" ht="15.75" x14ac:dyDescent="0.25">
      <c r="A9" s="118" t="s">
        <v>454</v>
      </c>
      <c r="B9" s="118" t="s">
        <v>683</v>
      </c>
      <c r="C9" s="118" t="s">
        <v>457</v>
      </c>
      <c r="D9" s="119">
        <v>5.5</v>
      </c>
      <c r="E9" s="120">
        <v>5.5</v>
      </c>
      <c r="F9" s="118"/>
      <c r="G9" s="118" t="s">
        <v>454</v>
      </c>
      <c r="H9" s="118" t="s">
        <v>204</v>
      </c>
      <c r="I9" s="118" t="s">
        <v>475</v>
      </c>
      <c r="J9" s="119">
        <v>6</v>
      </c>
      <c r="K9" s="120">
        <v>6</v>
      </c>
    </row>
    <row r="10" spans="1:11" ht="15.75" x14ac:dyDescent="0.25">
      <c r="A10" s="118" t="s">
        <v>466</v>
      </c>
      <c r="B10" s="118" t="s">
        <v>649</v>
      </c>
      <c r="C10" s="118" t="s">
        <v>508</v>
      </c>
      <c r="D10" s="119">
        <v>6</v>
      </c>
      <c r="E10" s="120">
        <v>5.5</v>
      </c>
      <c r="F10" s="118"/>
      <c r="G10" s="118" t="s">
        <v>466</v>
      </c>
      <c r="H10" s="118" t="s">
        <v>476</v>
      </c>
      <c r="I10" s="118" t="s">
        <v>463</v>
      </c>
      <c r="J10" s="119">
        <v>5.5</v>
      </c>
      <c r="K10" s="120">
        <v>5</v>
      </c>
    </row>
    <row r="11" spans="1:11" ht="15.75" x14ac:dyDescent="0.25">
      <c r="A11" s="118" t="s">
        <v>466</v>
      </c>
      <c r="B11" s="118" t="s">
        <v>848</v>
      </c>
      <c r="C11" s="118" t="s">
        <v>471</v>
      </c>
      <c r="D11" s="119">
        <v>5.5</v>
      </c>
      <c r="E11" s="120">
        <v>5.5</v>
      </c>
      <c r="F11" s="118"/>
      <c r="G11" s="118" t="s">
        <v>466</v>
      </c>
      <c r="H11" s="118" t="s">
        <v>474</v>
      </c>
      <c r="I11" s="118" t="s">
        <v>475</v>
      </c>
      <c r="J11" s="119">
        <v>5.5</v>
      </c>
      <c r="K11" s="120">
        <v>5</v>
      </c>
    </row>
    <row r="12" spans="1:11" ht="15.75" x14ac:dyDescent="0.25">
      <c r="A12" s="118" t="s">
        <v>466</v>
      </c>
      <c r="B12" s="118" t="s">
        <v>226</v>
      </c>
      <c r="C12" s="118" t="s">
        <v>473</v>
      </c>
      <c r="D12" s="119">
        <v>6</v>
      </c>
      <c r="E12" s="120">
        <v>6</v>
      </c>
      <c r="F12" s="118"/>
      <c r="G12" s="118" t="s">
        <v>466</v>
      </c>
      <c r="H12" s="118" t="s">
        <v>1006</v>
      </c>
      <c r="I12" s="118" t="s">
        <v>463</v>
      </c>
      <c r="J12" s="119">
        <v>5.5</v>
      </c>
      <c r="K12" s="120">
        <v>5.5</v>
      </c>
    </row>
    <row r="13" spans="1:11" ht="15.75" x14ac:dyDescent="0.25">
      <c r="A13" s="118" t="s">
        <v>466</v>
      </c>
      <c r="B13" s="118" t="s">
        <v>238</v>
      </c>
      <c r="C13" s="118" t="s">
        <v>490</v>
      </c>
      <c r="D13" s="119">
        <v>6</v>
      </c>
      <c r="E13" s="120">
        <v>6</v>
      </c>
      <c r="F13" s="118"/>
      <c r="G13" s="118" t="s">
        <v>466</v>
      </c>
      <c r="H13" s="118" t="s">
        <v>79</v>
      </c>
      <c r="I13" s="118" t="s">
        <v>459</v>
      </c>
      <c r="J13" s="119">
        <v>6</v>
      </c>
      <c r="K13" s="120">
        <v>6</v>
      </c>
    </row>
    <row r="14" spans="1:11" ht="15.75" x14ac:dyDescent="0.25">
      <c r="A14" s="118" t="s">
        <v>477</v>
      </c>
      <c r="B14" s="118" t="s">
        <v>641</v>
      </c>
      <c r="C14" s="118" t="s">
        <v>475</v>
      </c>
      <c r="D14" s="119">
        <v>6.5</v>
      </c>
      <c r="E14" s="120">
        <v>9.5</v>
      </c>
      <c r="F14" s="118"/>
      <c r="G14" s="118" t="s">
        <v>477</v>
      </c>
      <c r="H14" s="118" t="s">
        <v>161</v>
      </c>
      <c r="I14" s="118" t="s">
        <v>473</v>
      </c>
      <c r="J14" s="119">
        <v>6</v>
      </c>
      <c r="K14" s="120">
        <v>6</v>
      </c>
    </row>
    <row r="15" spans="1:11" ht="15.75" x14ac:dyDescent="0.25">
      <c r="A15" s="118" t="s">
        <v>477</v>
      </c>
      <c r="B15" s="118" t="s">
        <v>846</v>
      </c>
      <c r="C15" s="118" t="s">
        <v>495</v>
      </c>
      <c r="D15" s="119">
        <v>5.5</v>
      </c>
      <c r="E15" s="120">
        <v>5.5</v>
      </c>
      <c r="F15" s="118"/>
      <c r="G15" s="118" t="s">
        <v>477</v>
      </c>
      <c r="H15" s="118" t="s">
        <v>480</v>
      </c>
      <c r="I15" s="118" t="s">
        <v>479</v>
      </c>
      <c r="J15" s="119">
        <v>7</v>
      </c>
      <c r="K15" s="120">
        <v>8</v>
      </c>
    </row>
    <row r="16" spans="1:11" ht="15.75" x14ac:dyDescent="0.25">
      <c r="A16" s="118" t="s">
        <v>477</v>
      </c>
      <c r="B16" s="118" t="s">
        <v>160</v>
      </c>
      <c r="C16" s="118" t="s">
        <v>494</v>
      </c>
      <c r="D16" s="119">
        <v>5.5</v>
      </c>
      <c r="E16" s="120">
        <v>5.5</v>
      </c>
      <c r="F16" s="118"/>
      <c r="G16" s="118" t="s">
        <v>477</v>
      </c>
      <c r="H16" s="118" t="s">
        <v>139</v>
      </c>
      <c r="I16" s="118" t="s">
        <v>475</v>
      </c>
      <c r="J16" s="119">
        <v>5.5</v>
      </c>
      <c r="K16" s="120">
        <v>5.5</v>
      </c>
    </row>
    <row r="17" spans="1:11" ht="15.75" x14ac:dyDescent="0.25">
      <c r="A17" s="298" t="s">
        <v>482</v>
      </c>
      <c r="B17" s="299"/>
      <c r="C17" s="299"/>
      <c r="D17" s="300"/>
      <c r="E17" s="301"/>
      <c r="F17" s="118"/>
      <c r="G17" s="298" t="s">
        <v>482</v>
      </c>
      <c r="H17" s="299"/>
      <c r="I17" s="299"/>
      <c r="J17" s="300"/>
      <c r="K17" s="301"/>
    </row>
    <row r="18" spans="1:11" ht="15.75" x14ac:dyDescent="0.25">
      <c r="A18" s="123" t="s">
        <v>331</v>
      </c>
      <c r="B18" s="123" t="s">
        <v>636</v>
      </c>
      <c r="C18" s="123" t="s">
        <v>508</v>
      </c>
      <c r="D18" s="124">
        <v>6.5</v>
      </c>
      <c r="E18" s="124">
        <v>7.5</v>
      </c>
      <c r="F18" s="118"/>
      <c r="G18" s="123" t="s">
        <v>331</v>
      </c>
      <c r="H18" s="123" t="s">
        <v>853</v>
      </c>
      <c r="I18" s="123" t="s">
        <v>452</v>
      </c>
      <c r="J18" s="124" t="s">
        <v>453</v>
      </c>
      <c r="K18" s="124" t="s">
        <v>453</v>
      </c>
    </row>
    <row r="19" spans="1:11" ht="15.75" x14ac:dyDescent="0.25">
      <c r="A19" s="123" t="s">
        <v>477</v>
      </c>
      <c r="B19" s="123" t="s">
        <v>645</v>
      </c>
      <c r="C19" s="123" t="s">
        <v>469</v>
      </c>
      <c r="D19" s="124" t="s">
        <v>453</v>
      </c>
      <c r="E19" s="124" t="s">
        <v>453</v>
      </c>
      <c r="F19" s="118"/>
      <c r="G19" s="123" t="s">
        <v>477</v>
      </c>
      <c r="H19" s="123" t="s">
        <v>138</v>
      </c>
      <c r="I19" s="123" t="s">
        <v>481</v>
      </c>
      <c r="J19" s="124">
        <v>5.5</v>
      </c>
      <c r="K19" s="124">
        <v>5.5</v>
      </c>
    </row>
    <row r="20" spans="1:11" ht="15.75" x14ac:dyDescent="0.25">
      <c r="A20" s="123" t="s">
        <v>454</v>
      </c>
      <c r="B20" s="123" t="s">
        <v>845</v>
      </c>
      <c r="C20" s="123" t="s">
        <v>602</v>
      </c>
      <c r="D20" s="124" t="s">
        <v>453</v>
      </c>
      <c r="E20" s="124" t="s">
        <v>453</v>
      </c>
      <c r="F20" s="118"/>
      <c r="G20" s="123" t="s">
        <v>466</v>
      </c>
      <c r="H20" s="123" t="s">
        <v>492</v>
      </c>
      <c r="I20" s="123" t="s">
        <v>567</v>
      </c>
      <c r="J20" s="124" t="s">
        <v>453</v>
      </c>
      <c r="K20" s="124" t="s">
        <v>453</v>
      </c>
    </row>
    <row r="21" spans="1:11" ht="15.75" x14ac:dyDescent="0.25">
      <c r="A21" s="123" t="s">
        <v>454</v>
      </c>
      <c r="B21" s="123" t="s">
        <v>849</v>
      </c>
      <c r="C21" s="123" t="s">
        <v>469</v>
      </c>
      <c r="D21" s="124" t="s">
        <v>453</v>
      </c>
      <c r="E21" s="124" t="s">
        <v>453</v>
      </c>
      <c r="F21" s="118"/>
      <c r="G21" s="123" t="s">
        <v>466</v>
      </c>
      <c r="H21" s="123" t="s">
        <v>229</v>
      </c>
      <c r="I21" s="123" t="s">
        <v>495</v>
      </c>
      <c r="J21" s="124">
        <v>5</v>
      </c>
      <c r="K21" s="124">
        <v>4.5</v>
      </c>
    </row>
    <row r="22" spans="1:11" ht="15.75" x14ac:dyDescent="0.25">
      <c r="A22" s="123" t="s">
        <v>466</v>
      </c>
      <c r="B22" s="123" t="s">
        <v>648</v>
      </c>
      <c r="C22" s="123" t="s">
        <v>471</v>
      </c>
      <c r="D22" s="124">
        <v>5.5</v>
      </c>
      <c r="E22" s="124">
        <v>5.5</v>
      </c>
      <c r="F22" s="118"/>
      <c r="G22" s="123" t="s">
        <v>466</v>
      </c>
      <c r="H22" s="123" t="s">
        <v>211</v>
      </c>
      <c r="I22" s="123" t="s">
        <v>469</v>
      </c>
      <c r="J22" s="124" t="s">
        <v>453</v>
      </c>
      <c r="K22" s="124" t="s">
        <v>453</v>
      </c>
    </row>
    <row r="23" spans="1:11" ht="15.75" x14ac:dyDescent="0.25">
      <c r="A23" s="123" t="s">
        <v>466</v>
      </c>
      <c r="B23" s="123" t="s">
        <v>646</v>
      </c>
      <c r="C23" s="123" t="s">
        <v>468</v>
      </c>
      <c r="D23" s="124">
        <v>6</v>
      </c>
      <c r="E23" s="124">
        <v>6</v>
      </c>
      <c r="F23" s="118"/>
      <c r="G23" s="123" t="s">
        <v>454</v>
      </c>
      <c r="H23" s="123" t="s">
        <v>858</v>
      </c>
      <c r="I23" s="123" t="s">
        <v>459</v>
      </c>
      <c r="J23" s="124">
        <v>5.5</v>
      </c>
      <c r="K23" s="124">
        <v>5</v>
      </c>
    </row>
    <row r="24" spans="1:11" ht="15.75" x14ac:dyDescent="0.25">
      <c r="A24" s="123" t="s">
        <v>466</v>
      </c>
      <c r="B24" s="123" t="s">
        <v>869</v>
      </c>
      <c r="C24" s="123" t="s">
        <v>468</v>
      </c>
      <c r="D24" s="124">
        <v>5.5</v>
      </c>
      <c r="E24" s="124">
        <v>5.5</v>
      </c>
      <c r="F24" s="118"/>
      <c r="G24" s="123" t="s">
        <v>454</v>
      </c>
      <c r="H24" s="123" t="s">
        <v>497</v>
      </c>
      <c r="I24" s="123" t="s">
        <v>479</v>
      </c>
      <c r="J24" s="124">
        <v>6</v>
      </c>
      <c r="K24" s="124">
        <v>6</v>
      </c>
    </row>
    <row r="25" spans="1:11" ht="15.75" x14ac:dyDescent="0.25">
      <c r="A25" s="290" t="s">
        <v>498</v>
      </c>
      <c r="B25" s="290"/>
      <c r="C25" s="290"/>
      <c r="D25" s="291"/>
      <c r="E25" s="125">
        <v>3</v>
      </c>
      <c r="F25" s="118"/>
      <c r="G25" s="290" t="s">
        <v>500</v>
      </c>
      <c r="H25" s="290"/>
      <c r="I25" s="290"/>
      <c r="J25" s="291"/>
      <c r="K25" s="125">
        <v>1.5</v>
      </c>
    </row>
    <row r="26" spans="1:11" ht="15.75" x14ac:dyDescent="0.25">
      <c r="A26" s="290" t="s">
        <v>500</v>
      </c>
      <c r="B26" s="290"/>
      <c r="C26" s="290"/>
      <c r="D26" s="291"/>
      <c r="E26" s="125">
        <v>-1.5</v>
      </c>
      <c r="F26" s="118"/>
      <c r="G26" s="292" t="s">
        <v>780</v>
      </c>
      <c r="H26" s="293"/>
      <c r="I26" s="293"/>
      <c r="J26" s="294"/>
      <c r="K26" s="292"/>
    </row>
    <row r="27" spans="1:11" ht="15.75" x14ac:dyDescent="0.25">
      <c r="A27" s="292" t="s">
        <v>654</v>
      </c>
      <c r="B27" s="293"/>
      <c r="C27" s="293"/>
      <c r="D27" s="294"/>
      <c r="E27" s="292"/>
      <c r="F27" s="118"/>
      <c r="G27" s="295" t="s">
        <v>1066</v>
      </c>
      <c r="H27" s="295"/>
      <c r="I27" s="295"/>
      <c r="J27" s="296"/>
      <c r="K27" s="297"/>
    </row>
    <row r="28" spans="1:11" ht="15.75" x14ac:dyDescent="0.25">
      <c r="A28" s="295" t="s">
        <v>1067</v>
      </c>
      <c r="B28" s="295"/>
      <c r="C28" s="295"/>
      <c r="D28" s="296"/>
      <c r="E28" s="297"/>
      <c r="F28" s="118"/>
      <c r="G28" s="118"/>
      <c r="H28" s="118"/>
      <c r="I28" s="118"/>
      <c r="J28" s="118"/>
      <c r="K28" s="118"/>
    </row>
    <row r="30" spans="1:11" ht="15.75" x14ac:dyDescent="0.25">
      <c r="A30" s="302" t="s">
        <v>530</v>
      </c>
      <c r="B30" s="303"/>
      <c r="C30" s="303"/>
      <c r="D30" s="304"/>
      <c r="E30" s="305"/>
      <c r="F30" s="121" t="s">
        <v>362</v>
      </c>
      <c r="G30" s="306" t="s">
        <v>503</v>
      </c>
      <c r="H30" s="303"/>
      <c r="I30" s="303"/>
      <c r="J30" s="304"/>
      <c r="K30" s="305"/>
    </row>
    <row r="31" spans="1:11" ht="15.75" x14ac:dyDescent="0.25">
      <c r="A31" s="307" t="s">
        <v>447</v>
      </c>
      <c r="B31" s="308"/>
      <c r="C31" s="308"/>
      <c r="D31" s="309"/>
      <c r="E31" s="305"/>
      <c r="F31" s="122" t="s">
        <v>448</v>
      </c>
      <c r="G31" s="310" t="s">
        <v>447</v>
      </c>
      <c r="H31" s="308"/>
      <c r="I31" s="308"/>
      <c r="J31" s="309"/>
      <c r="K31" s="305"/>
    </row>
    <row r="32" spans="1:11" ht="15.75" x14ac:dyDescent="0.25">
      <c r="A32" s="118" t="s">
        <v>331</v>
      </c>
      <c r="B32" s="118" t="s">
        <v>534</v>
      </c>
      <c r="C32" s="118" t="s">
        <v>459</v>
      </c>
      <c r="D32" s="119">
        <v>6.5</v>
      </c>
      <c r="E32" s="120">
        <v>4.5</v>
      </c>
      <c r="F32" s="118"/>
      <c r="G32" s="118" t="s">
        <v>331</v>
      </c>
      <c r="H32" s="118" t="s">
        <v>505</v>
      </c>
      <c r="I32" s="118" t="s">
        <v>461</v>
      </c>
      <c r="J32" s="119">
        <v>6</v>
      </c>
      <c r="K32" s="120">
        <v>3</v>
      </c>
    </row>
    <row r="33" spans="1:11" ht="15.75" x14ac:dyDescent="0.25">
      <c r="A33" s="123" t="s">
        <v>454</v>
      </c>
      <c r="B33" s="123" t="s">
        <v>546</v>
      </c>
      <c r="C33" s="123" t="s">
        <v>484</v>
      </c>
      <c r="D33" s="124" t="s">
        <v>453</v>
      </c>
      <c r="E33" s="124" t="s">
        <v>453</v>
      </c>
      <c r="F33" s="118"/>
      <c r="G33" s="118" t="s">
        <v>454</v>
      </c>
      <c r="H33" s="118" t="s">
        <v>173</v>
      </c>
      <c r="I33" s="118" t="s">
        <v>508</v>
      </c>
      <c r="J33" s="119">
        <v>6.5</v>
      </c>
      <c r="K33" s="120">
        <v>6.5</v>
      </c>
    </row>
    <row r="34" spans="1:11" ht="15.75" x14ac:dyDescent="0.25">
      <c r="A34" s="123" t="s">
        <v>454</v>
      </c>
      <c r="B34" s="123" t="s">
        <v>63</v>
      </c>
      <c r="C34" s="123" t="s">
        <v>484</v>
      </c>
      <c r="D34" s="124" t="s">
        <v>453</v>
      </c>
      <c r="E34" s="124" t="s">
        <v>453</v>
      </c>
      <c r="F34" s="118"/>
      <c r="G34" s="123" t="s">
        <v>454</v>
      </c>
      <c r="H34" s="123" t="s">
        <v>521</v>
      </c>
      <c r="I34" s="123" t="s">
        <v>578</v>
      </c>
      <c r="J34" s="124" t="s">
        <v>453</v>
      </c>
      <c r="K34" s="124" t="s">
        <v>453</v>
      </c>
    </row>
    <row r="35" spans="1:11" ht="15.75" x14ac:dyDescent="0.25">
      <c r="A35" s="118" t="s">
        <v>454</v>
      </c>
      <c r="B35" s="118" t="s">
        <v>218</v>
      </c>
      <c r="C35" s="118" t="s">
        <v>495</v>
      </c>
      <c r="D35" s="119">
        <v>5.5</v>
      </c>
      <c r="E35" s="120">
        <v>5.5</v>
      </c>
      <c r="F35" s="118"/>
      <c r="G35" s="118" t="s">
        <v>454</v>
      </c>
      <c r="H35" s="118" t="s">
        <v>128</v>
      </c>
      <c r="I35" s="118" t="s">
        <v>490</v>
      </c>
      <c r="J35" s="119">
        <v>6</v>
      </c>
      <c r="K35" s="120">
        <v>6</v>
      </c>
    </row>
    <row r="36" spans="1:11" ht="15.75" x14ac:dyDescent="0.25">
      <c r="A36" s="123" t="s">
        <v>466</v>
      </c>
      <c r="B36" s="123" t="s">
        <v>182</v>
      </c>
      <c r="C36" s="123" t="s">
        <v>456</v>
      </c>
      <c r="D36" s="124" t="s">
        <v>453</v>
      </c>
      <c r="E36" s="124" t="s">
        <v>453</v>
      </c>
      <c r="F36" s="118"/>
      <c r="G36" s="118" t="s">
        <v>466</v>
      </c>
      <c r="H36" s="118" t="s">
        <v>192</v>
      </c>
      <c r="I36" s="118" t="s">
        <v>511</v>
      </c>
      <c r="J36" s="119">
        <v>5.5</v>
      </c>
      <c r="K36" s="120">
        <v>5.5</v>
      </c>
    </row>
    <row r="37" spans="1:11" ht="15.75" x14ac:dyDescent="0.25">
      <c r="A37" s="118" t="s">
        <v>466</v>
      </c>
      <c r="B37" s="118" t="s">
        <v>98</v>
      </c>
      <c r="C37" s="118" t="s">
        <v>473</v>
      </c>
      <c r="D37" s="119">
        <v>6.5</v>
      </c>
      <c r="E37" s="120">
        <v>6.5</v>
      </c>
      <c r="F37" s="118"/>
      <c r="G37" s="118" t="s">
        <v>466</v>
      </c>
      <c r="H37" s="118" t="s">
        <v>77</v>
      </c>
      <c r="I37" s="118" t="s">
        <v>463</v>
      </c>
      <c r="J37" s="119">
        <v>5.5</v>
      </c>
      <c r="K37" s="120">
        <v>5</v>
      </c>
    </row>
    <row r="38" spans="1:11" ht="15.75" x14ac:dyDescent="0.25">
      <c r="A38" s="123" t="s">
        <v>466</v>
      </c>
      <c r="B38" s="123" t="s">
        <v>222</v>
      </c>
      <c r="C38" s="123" t="s">
        <v>506</v>
      </c>
      <c r="D38" s="124" t="s">
        <v>453</v>
      </c>
      <c r="E38" s="124" t="s">
        <v>453</v>
      </c>
      <c r="F38" s="118"/>
      <c r="G38" s="118" t="s">
        <v>466</v>
      </c>
      <c r="H38" s="118" t="s">
        <v>76</v>
      </c>
      <c r="I38" s="118" t="s">
        <v>479</v>
      </c>
      <c r="J38" s="119">
        <v>6</v>
      </c>
      <c r="K38" s="120">
        <v>6</v>
      </c>
    </row>
    <row r="39" spans="1:11" ht="15.75" x14ac:dyDescent="0.25">
      <c r="A39" s="118" t="s">
        <v>466</v>
      </c>
      <c r="B39" s="118" t="s">
        <v>153</v>
      </c>
      <c r="C39" s="118" t="s">
        <v>456</v>
      </c>
      <c r="D39" s="119">
        <v>6</v>
      </c>
      <c r="E39" s="120">
        <v>6</v>
      </c>
      <c r="F39" s="118"/>
      <c r="G39" s="118" t="s">
        <v>466</v>
      </c>
      <c r="H39" s="118" t="s">
        <v>198</v>
      </c>
      <c r="I39" s="118" t="s">
        <v>490</v>
      </c>
      <c r="J39" s="119">
        <v>6.5</v>
      </c>
      <c r="K39" s="120">
        <v>7.5</v>
      </c>
    </row>
    <row r="40" spans="1:11" ht="15.75" x14ac:dyDescent="0.25">
      <c r="A40" s="118" t="s">
        <v>477</v>
      </c>
      <c r="B40" s="118" t="s">
        <v>230</v>
      </c>
      <c r="C40" s="118" t="s">
        <v>511</v>
      </c>
      <c r="D40" s="119">
        <v>6.5</v>
      </c>
      <c r="E40" s="120">
        <v>6.5</v>
      </c>
      <c r="F40" s="118"/>
      <c r="G40" s="118" t="s">
        <v>477</v>
      </c>
      <c r="H40" s="118" t="s">
        <v>186</v>
      </c>
      <c r="I40" s="118" t="s">
        <v>508</v>
      </c>
      <c r="J40" s="119">
        <v>7</v>
      </c>
      <c r="K40" s="120">
        <v>10</v>
      </c>
    </row>
    <row r="41" spans="1:11" ht="15.75" x14ac:dyDescent="0.25">
      <c r="A41" s="118" t="s">
        <v>477</v>
      </c>
      <c r="B41" s="118" t="s">
        <v>133</v>
      </c>
      <c r="C41" s="118" t="s">
        <v>459</v>
      </c>
      <c r="D41" s="119">
        <v>7.5</v>
      </c>
      <c r="E41" s="120">
        <v>10.5</v>
      </c>
      <c r="F41" s="118"/>
      <c r="G41" s="118" t="s">
        <v>477</v>
      </c>
      <c r="H41" s="118" t="s">
        <v>167</v>
      </c>
      <c r="I41" s="118" t="s">
        <v>508</v>
      </c>
      <c r="J41" s="119">
        <v>7.5</v>
      </c>
      <c r="K41" s="120">
        <v>11.5</v>
      </c>
    </row>
    <row r="42" spans="1:11" ht="15.75" x14ac:dyDescent="0.25">
      <c r="A42" s="118" t="s">
        <v>477</v>
      </c>
      <c r="B42" s="118" t="s">
        <v>82</v>
      </c>
      <c r="C42" s="118" t="s">
        <v>511</v>
      </c>
      <c r="D42" s="119">
        <v>8</v>
      </c>
      <c r="E42" s="120">
        <v>14</v>
      </c>
      <c r="F42" s="118"/>
      <c r="G42" s="118" t="s">
        <v>477</v>
      </c>
      <c r="H42" s="118" t="s">
        <v>208</v>
      </c>
      <c r="I42" s="118" t="s">
        <v>490</v>
      </c>
      <c r="J42" s="119">
        <v>6</v>
      </c>
      <c r="K42" s="120">
        <v>6</v>
      </c>
    </row>
    <row r="43" spans="1:11" ht="15.75" x14ac:dyDescent="0.25">
      <c r="A43" s="298" t="s">
        <v>482</v>
      </c>
      <c r="B43" s="299"/>
      <c r="C43" s="299"/>
      <c r="D43" s="300"/>
      <c r="E43" s="301"/>
      <c r="F43" s="118"/>
      <c r="G43" s="298" t="s">
        <v>482</v>
      </c>
      <c r="H43" s="299"/>
      <c r="I43" s="299"/>
      <c r="J43" s="300"/>
      <c r="K43" s="301"/>
    </row>
    <row r="44" spans="1:11" ht="15.75" x14ac:dyDescent="0.25">
      <c r="A44" s="123" t="s">
        <v>331</v>
      </c>
      <c r="B44" s="123" t="s">
        <v>831</v>
      </c>
      <c r="C44" s="123" t="s">
        <v>539</v>
      </c>
      <c r="D44" s="124" t="s">
        <v>453</v>
      </c>
      <c r="E44" s="124" t="s">
        <v>453</v>
      </c>
      <c r="F44" s="118"/>
      <c r="G44" s="123" t="s">
        <v>331</v>
      </c>
      <c r="H44" s="123" t="s">
        <v>791</v>
      </c>
      <c r="I44" s="123" t="s">
        <v>494</v>
      </c>
      <c r="J44" s="124">
        <v>6</v>
      </c>
      <c r="K44" s="124">
        <v>4</v>
      </c>
    </row>
    <row r="45" spans="1:11" ht="15.75" x14ac:dyDescent="0.25">
      <c r="A45" s="118" t="s">
        <v>466</v>
      </c>
      <c r="B45" s="118" t="s">
        <v>777</v>
      </c>
      <c r="C45" s="118" t="s">
        <v>478</v>
      </c>
      <c r="D45" s="119">
        <v>7</v>
      </c>
      <c r="E45" s="120">
        <v>10</v>
      </c>
      <c r="F45" s="118"/>
      <c r="G45" s="123" t="s">
        <v>477</v>
      </c>
      <c r="H45" s="123" t="s">
        <v>518</v>
      </c>
      <c r="I45" s="123" t="s">
        <v>508</v>
      </c>
      <c r="J45" s="124">
        <v>6</v>
      </c>
      <c r="K45" s="124">
        <v>6</v>
      </c>
    </row>
    <row r="46" spans="1:11" ht="15.75" x14ac:dyDescent="0.25">
      <c r="A46" s="118" t="s">
        <v>466</v>
      </c>
      <c r="B46" s="118" t="s">
        <v>542</v>
      </c>
      <c r="C46" s="118" t="s">
        <v>511</v>
      </c>
      <c r="D46" s="119">
        <v>6.5</v>
      </c>
      <c r="E46" s="120">
        <v>7.5</v>
      </c>
      <c r="F46" s="118"/>
      <c r="G46" s="123" t="s">
        <v>466</v>
      </c>
      <c r="H46" s="123" t="s">
        <v>623</v>
      </c>
      <c r="I46" s="123" t="s">
        <v>495</v>
      </c>
      <c r="J46" s="124">
        <v>5.5</v>
      </c>
      <c r="K46" s="124">
        <v>5.5</v>
      </c>
    </row>
    <row r="47" spans="1:11" ht="15.75" x14ac:dyDescent="0.25">
      <c r="A47" s="123" t="s">
        <v>466</v>
      </c>
      <c r="B47" s="123" t="s">
        <v>99</v>
      </c>
      <c r="C47" s="123" t="s">
        <v>509</v>
      </c>
      <c r="D47" s="124">
        <v>7</v>
      </c>
      <c r="E47" s="124">
        <v>7</v>
      </c>
      <c r="F47" s="118"/>
      <c r="G47" s="118" t="s">
        <v>454</v>
      </c>
      <c r="H47" s="118" t="s">
        <v>935</v>
      </c>
      <c r="I47" s="118" t="s">
        <v>456</v>
      </c>
      <c r="J47" s="119">
        <v>5.5</v>
      </c>
      <c r="K47" s="120">
        <v>5.5</v>
      </c>
    </row>
    <row r="48" spans="1:11" ht="15.75" x14ac:dyDescent="0.25">
      <c r="A48" s="118" t="s">
        <v>454</v>
      </c>
      <c r="B48" s="118" t="s">
        <v>549</v>
      </c>
      <c r="C48" s="118" t="s">
        <v>461</v>
      </c>
      <c r="D48" s="119">
        <v>4.5</v>
      </c>
      <c r="E48" s="120">
        <v>4.5</v>
      </c>
      <c r="F48" s="118"/>
      <c r="G48" s="123" t="s">
        <v>454</v>
      </c>
      <c r="H48" s="123" t="s">
        <v>305</v>
      </c>
      <c r="I48" s="123" t="s">
        <v>456</v>
      </c>
      <c r="J48" s="124">
        <v>6</v>
      </c>
      <c r="K48" s="124">
        <v>5.5</v>
      </c>
    </row>
    <row r="49" spans="1:11" ht="15.75" x14ac:dyDescent="0.25">
      <c r="A49" s="123" t="s">
        <v>454</v>
      </c>
      <c r="B49" s="123" t="s">
        <v>548</v>
      </c>
      <c r="C49" s="123" t="s">
        <v>511</v>
      </c>
      <c r="D49" s="124">
        <v>6</v>
      </c>
      <c r="E49" s="124">
        <v>5.5</v>
      </c>
      <c r="F49" s="118"/>
      <c r="G49" s="123" t="s">
        <v>454</v>
      </c>
      <c r="H49" s="123" t="s">
        <v>150</v>
      </c>
      <c r="I49" s="123" t="s">
        <v>479</v>
      </c>
      <c r="J49" s="124">
        <v>6</v>
      </c>
      <c r="K49" s="124">
        <v>6</v>
      </c>
    </row>
    <row r="50" spans="1:11" ht="15.75" x14ac:dyDescent="0.25">
      <c r="A50" s="123" t="s">
        <v>454</v>
      </c>
      <c r="B50" s="123" t="s">
        <v>827</v>
      </c>
      <c r="C50" s="123" t="s">
        <v>509</v>
      </c>
      <c r="D50" s="124">
        <v>6</v>
      </c>
      <c r="E50" s="124">
        <v>6</v>
      </c>
      <c r="F50" s="118"/>
      <c r="G50" s="123" t="s">
        <v>466</v>
      </c>
      <c r="H50" s="123" t="s">
        <v>958</v>
      </c>
      <c r="I50" s="123" t="s">
        <v>452</v>
      </c>
      <c r="J50" s="124" t="s">
        <v>453</v>
      </c>
      <c r="K50" s="124" t="s">
        <v>453</v>
      </c>
    </row>
    <row r="51" spans="1:11" ht="15.75" x14ac:dyDescent="0.25">
      <c r="A51" s="290" t="s">
        <v>498</v>
      </c>
      <c r="B51" s="290"/>
      <c r="C51" s="290"/>
      <c r="D51" s="291"/>
      <c r="E51" s="125">
        <v>3</v>
      </c>
      <c r="F51" s="118"/>
      <c r="G51" s="292" t="s">
        <v>605</v>
      </c>
      <c r="H51" s="293"/>
      <c r="I51" s="293"/>
      <c r="J51" s="294"/>
      <c r="K51" s="292"/>
    </row>
    <row r="52" spans="1:11" ht="15.75" x14ac:dyDescent="0.25">
      <c r="A52" s="290" t="s">
        <v>500</v>
      </c>
      <c r="B52" s="290"/>
      <c r="C52" s="290"/>
      <c r="D52" s="291"/>
      <c r="E52" s="125">
        <v>1.5</v>
      </c>
      <c r="F52" s="118"/>
      <c r="G52" s="295" t="s">
        <v>1068</v>
      </c>
      <c r="H52" s="295"/>
      <c r="I52" s="295"/>
      <c r="J52" s="296"/>
      <c r="K52" s="297"/>
    </row>
    <row r="53" spans="1:11" ht="15.75" x14ac:dyDescent="0.25">
      <c r="A53" s="292" t="s">
        <v>551</v>
      </c>
      <c r="B53" s="293"/>
      <c r="C53" s="293"/>
      <c r="D53" s="294"/>
      <c r="E53" s="292"/>
      <c r="F53" s="118"/>
      <c r="G53" s="118"/>
      <c r="H53" s="118"/>
      <c r="I53" s="118"/>
      <c r="J53" s="118"/>
      <c r="K53" s="118"/>
    </row>
    <row r="54" spans="1:11" ht="15.75" x14ac:dyDescent="0.25">
      <c r="A54" s="295" t="s">
        <v>1069</v>
      </c>
      <c r="B54" s="295"/>
      <c r="C54" s="295"/>
      <c r="D54" s="296"/>
      <c r="E54" s="297"/>
      <c r="F54" s="118"/>
      <c r="G54" s="118"/>
      <c r="H54" s="118"/>
      <c r="I54" s="118"/>
      <c r="J54" s="118"/>
      <c r="K54" s="118"/>
    </row>
    <row r="56" spans="1:11" ht="15.75" x14ac:dyDescent="0.25">
      <c r="A56" s="302" t="s">
        <v>609</v>
      </c>
      <c r="B56" s="303"/>
      <c r="C56" s="303"/>
      <c r="D56" s="304"/>
      <c r="E56" s="305"/>
      <c r="F56" s="121" t="s">
        <v>378</v>
      </c>
      <c r="G56" s="306" t="s">
        <v>635</v>
      </c>
      <c r="H56" s="303"/>
      <c r="I56" s="303"/>
      <c r="J56" s="304"/>
      <c r="K56" s="305"/>
    </row>
    <row r="57" spans="1:11" ht="15.75" x14ac:dyDescent="0.25">
      <c r="A57" s="307" t="s">
        <v>1070</v>
      </c>
      <c r="B57" s="308"/>
      <c r="C57" s="308"/>
      <c r="D57" s="309"/>
      <c r="E57" s="305"/>
      <c r="F57" s="122" t="s">
        <v>448</v>
      </c>
      <c r="G57" s="310" t="s">
        <v>557</v>
      </c>
      <c r="H57" s="308"/>
      <c r="I57" s="308"/>
      <c r="J57" s="309"/>
      <c r="K57" s="305"/>
    </row>
    <row r="58" spans="1:11" ht="15.75" x14ac:dyDescent="0.25">
      <c r="A58" s="118" t="s">
        <v>331</v>
      </c>
      <c r="B58" s="118" t="s">
        <v>611</v>
      </c>
      <c r="C58" s="118" t="s">
        <v>468</v>
      </c>
      <c r="D58" s="119">
        <v>5.5</v>
      </c>
      <c r="E58" s="120">
        <v>2.5</v>
      </c>
      <c r="F58" s="118"/>
      <c r="G58" s="118" t="s">
        <v>331</v>
      </c>
      <c r="H58" s="118" t="s">
        <v>637</v>
      </c>
      <c r="I58" s="118" t="s">
        <v>456</v>
      </c>
      <c r="J58" s="119">
        <v>6</v>
      </c>
      <c r="K58" s="120">
        <v>5</v>
      </c>
    </row>
    <row r="59" spans="1:11" ht="15.75" x14ac:dyDescent="0.25">
      <c r="A59" s="118" t="s">
        <v>454</v>
      </c>
      <c r="B59" s="118" t="s">
        <v>214</v>
      </c>
      <c r="C59" s="118" t="s">
        <v>478</v>
      </c>
      <c r="D59" s="119">
        <v>6.5</v>
      </c>
      <c r="E59" s="120">
        <v>6.5</v>
      </c>
      <c r="F59" s="118"/>
      <c r="G59" s="118" t="s">
        <v>454</v>
      </c>
      <c r="H59" s="118" t="s">
        <v>187</v>
      </c>
      <c r="I59" s="118" t="s">
        <v>473</v>
      </c>
      <c r="J59" s="119">
        <v>7</v>
      </c>
      <c r="K59" s="120">
        <v>10</v>
      </c>
    </row>
    <row r="60" spans="1:11" ht="15.75" x14ac:dyDescent="0.25">
      <c r="A60" s="123" t="s">
        <v>454</v>
      </c>
      <c r="B60" s="123" t="s">
        <v>629</v>
      </c>
      <c r="C60" s="123" t="s">
        <v>536</v>
      </c>
      <c r="D60" s="124" t="s">
        <v>453</v>
      </c>
      <c r="E60" s="124" t="s">
        <v>453</v>
      </c>
      <c r="F60" s="118"/>
      <c r="G60" s="123" t="s">
        <v>454</v>
      </c>
      <c r="H60" s="123" t="s">
        <v>158</v>
      </c>
      <c r="I60" s="123" t="s">
        <v>506</v>
      </c>
      <c r="J60" s="124" t="s">
        <v>453</v>
      </c>
      <c r="K60" s="124" t="s">
        <v>453</v>
      </c>
    </row>
    <row r="61" spans="1:11" ht="15.75" x14ac:dyDescent="0.25">
      <c r="A61" s="118" t="s">
        <v>454</v>
      </c>
      <c r="B61" s="118" t="s">
        <v>627</v>
      </c>
      <c r="C61" s="118" t="s">
        <v>471</v>
      </c>
      <c r="D61" s="119">
        <v>5</v>
      </c>
      <c r="E61" s="120">
        <v>5</v>
      </c>
      <c r="F61" s="118"/>
      <c r="G61" s="118" t="s">
        <v>454</v>
      </c>
      <c r="H61" s="118" t="s">
        <v>143</v>
      </c>
      <c r="I61" s="118" t="s">
        <v>468</v>
      </c>
      <c r="J61" s="119">
        <v>5.5</v>
      </c>
      <c r="K61" s="120">
        <v>5.5</v>
      </c>
    </row>
    <row r="62" spans="1:11" ht="15.75" x14ac:dyDescent="0.25">
      <c r="A62" s="118" t="s">
        <v>466</v>
      </c>
      <c r="B62" s="118" t="s">
        <v>286</v>
      </c>
      <c r="C62" s="118" t="s">
        <v>486</v>
      </c>
      <c r="D62" s="119">
        <v>5</v>
      </c>
      <c r="E62" s="120">
        <v>5</v>
      </c>
      <c r="F62" s="118"/>
      <c r="G62" s="118" t="s">
        <v>466</v>
      </c>
      <c r="H62" s="118" t="s">
        <v>72</v>
      </c>
      <c r="I62" s="118" t="s">
        <v>468</v>
      </c>
      <c r="J62" s="119">
        <v>5.5</v>
      </c>
      <c r="K62" s="120">
        <v>5.5</v>
      </c>
    </row>
    <row r="63" spans="1:11" ht="15.75" x14ac:dyDescent="0.25">
      <c r="A63" s="118" t="s">
        <v>466</v>
      </c>
      <c r="B63" s="118" t="s">
        <v>129</v>
      </c>
      <c r="C63" s="118" t="s">
        <v>479</v>
      </c>
      <c r="D63" s="119">
        <v>7</v>
      </c>
      <c r="E63" s="120">
        <v>7</v>
      </c>
      <c r="F63" s="118"/>
      <c r="G63" s="118" t="s">
        <v>466</v>
      </c>
      <c r="H63" s="118" t="s">
        <v>136</v>
      </c>
      <c r="I63" s="118" t="s">
        <v>475</v>
      </c>
      <c r="J63" s="119">
        <v>6</v>
      </c>
      <c r="K63" s="120">
        <v>6</v>
      </c>
    </row>
    <row r="64" spans="1:11" ht="15.75" x14ac:dyDescent="0.25">
      <c r="A64" s="118" t="s">
        <v>466</v>
      </c>
      <c r="B64" s="118" t="s">
        <v>124</v>
      </c>
      <c r="C64" s="118" t="s">
        <v>490</v>
      </c>
      <c r="D64" s="119">
        <v>7</v>
      </c>
      <c r="E64" s="120">
        <v>8</v>
      </c>
      <c r="F64" s="118"/>
      <c r="G64" s="118" t="s">
        <v>466</v>
      </c>
      <c r="H64" s="118" t="s">
        <v>252</v>
      </c>
      <c r="I64" s="118" t="s">
        <v>457</v>
      </c>
      <c r="J64" s="119">
        <v>5.5</v>
      </c>
      <c r="K64" s="120">
        <v>5.5</v>
      </c>
    </row>
    <row r="65" spans="1:11" ht="15.75" x14ac:dyDescent="0.25">
      <c r="A65" s="118" t="s">
        <v>466</v>
      </c>
      <c r="B65" s="118" t="s">
        <v>151</v>
      </c>
      <c r="C65" s="118" t="s">
        <v>457</v>
      </c>
      <c r="D65" s="119">
        <v>6</v>
      </c>
      <c r="E65" s="120">
        <v>6</v>
      </c>
      <c r="F65" s="118"/>
      <c r="G65" s="118" t="s">
        <v>466</v>
      </c>
      <c r="H65" s="118" t="s">
        <v>109</v>
      </c>
      <c r="I65" s="118" t="s">
        <v>509</v>
      </c>
      <c r="J65" s="119">
        <v>7</v>
      </c>
      <c r="K65" s="120">
        <v>10</v>
      </c>
    </row>
    <row r="66" spans="1:11" ht="15.75" x14ac:dyDescent="0.25">
      <c r="A66" s="123" t="s">
        <v>477</v>
      </c>
      <c r="B66" s="123" t="s">
        <v>811</v>
      </c>
      <c r="C66" s="123" t="s">
        <v>506</v>
      </c>
      <c r="D66" s="124" t="s">
        <v>453</v>
      </c>
      <c r="E66" s="124" t="s">
        <v>453</v>
      </c>
      <c r="F66" s="118"/>
      <c r="G66" s="118" t="s">
        <v>477</v>
      </c>
      <c r="H66" s="118" t="s">
        <v>295</v>
      </c>
      <c r="I66" s="118" t="s">
        <v>457</v>
      </c>
      <c r="J66" s="119">
        <v>5</v>
      </c>
      <c r="K66" s="120">
        <v>2</v>
      </c>
    </row>
    <row r="67" spans="1:11" ht="15.75" x14ac:dyDescent="0.25">
      <c r="A67" s="123" t="s">
        <v>477</v>
      </c>
      <c r="B67" s="123" t="s">
        <v>26</v>
      </c>
      <c r="C67" s="123" t="s">
        <v>597</v>
      </c>
      <c r="D67" s="124" t="s">
        <v>453</v>
      </c>
      <c r="E67" s="124" t="s">
        <v>453</v>
      </c>
      <c r="F67" s="118"/>
      <c r="G67" s="118" t="s">
        <v>477</v>
      </c>
      <c r="H67" s="118" t="s">
        <v>71</v>
      </c>
      <c r="I67" s="118" t="s">
        <v>457</v>
      </c>
      <c r="J67" s="119">
        <v>5</v>
      </c>
      <c r="K67" s="120">
        <v>5</v>
      </c>
    </row>
    <row r="68" spans="1:11" ht="15.75" x14ac:dyDescent="0.25">
      <c r="A68" s="118" t="s">
        <v>477</v>
      </c>
      <c r="B68" s="118" t="s">
        <v>152</v>
      </c>
      <c r="C68" s="118" t="s">
        <v>509</v>
      </c>
      <c r="D68" s="119">
        <v>6</v>
      </c>
      <c r="E68" s="120">
        <v>6</v>
      </c>
      <c r="F68" s="118"/>
      <c r="G68" s="123" t="s">
        <v>477</v>
      </c>
      <c r="H68" s="123" t="s">
        <v>157</v>
      </c>
      <c r="I68" s="123" t="s">
        <v>479</v>
      </c>
      <c r="J68" s="124" t="s">
        <v>453</v>
      </c>
      <c r="K68" s="124" t="s">
        <v>453</v>
      </c>
    </row>
    <row r="69" spans="1:11" ht="15.75" x14ac:dyDescent="0.25">
      <c r="A69" s="298" t="s">
        <v>482</v>
      </c>
      <c r="B69" s="299"/>
      <c r="C69" s="299"/>
      <c r="D69" s="300"/>
      <c r="E69" s="301"/>
      <c r="F69" s="118"/>
      <c r="G69" s="298" t="s">
        <v>482</v>
      </c>
      <c r="H69" s="299"/>
      <c r="I69" s="299"/>
      <c r="J69" s="300"/>
      <c r="K69" s="301"/>
    </row>
    <row r="70" spans="1:11" ht="15.75" x14ac:dyDescent="0.25">
      <c r="A70" s="123" t="s">
        <v>331</v>
      </c>
      <c r="B70" s="123" t="s">
        <v>709</v>
      </c>
      <c r="C70" s="123" t="s">
        <v>478</v>
      </c>
      <c r="D70" s="124">
        <v>6.5</v>
      </c>
      <c r="E70" s="124">
        <v>7.5</v>
      </c>
      <c r="F70" s="118"/>
      <c r="G70" s="123" t="s">
        <v>331</v>
      </c>
      <c r="H70" s="123" t="s">
        <v>927</v>
      </c>
      <c r="I70" s="123" t="s">
        <v>644</v>
      </c>
      <c r="J70" s="124" t="s">
        <v>453</v>
      </c>
      <c r="K70" s="124" t="s">
        <v>453</v>
      </c>
    </row>
    <row r="71" spans="1:11" ht="15.75" x14ac:dyDescent="0.25">
      <c r="A71" s="123" t="s">
        <v>477</v>
      </c>
      <c r="B71" s="123" t="s">
        <v>684</v>
      </c>
      <c r="C71" s="123" t="s">
        <v>569</v>
      </c>
      <c r="D71" s="124" t="s">
        <v>453</v>
      </c>
      <c r="E71" s="124" t="s">
        <v>453</v>
      </c>
      <c r="F71" s="118"/>
      <c r="G71" s="118" t="s">
        <v>466</v>
      </c>
      <c r="H71" s="118" t="s">
        <v>1071</v>
      </c>
      <c r="I71" s="118" t="s">
        <v>468</v>
      </c>
      <c r="J71" s="119">
        <v>5.5</v>
      </c>
      <c r="K71" s="120">
        <v>5.5</v>
      </c>
    </row>
    <row r="72" spans="1:11" ht="15.75" x14ac:dyDescent="0.25">
      <c r="A72" s="118" t="s">
        <v>466</v>
      </c>
      <c r="B72" s="118" t="s">
        <v>243</v>
      </c>
      <c r="C72" s="118" t="s">
        <v>481</v>
      </c>
      <c r="D72" s="119">
        <v>6</v>
      </c>
      <c r="E72" s="120">
        <v>5.5</v>
      </c>
      <c r="F72" s="118"/>
      <c r="G72" s="123" t="s">
        <v>466</v>
      </c>
      <c r="H72" s="123" t="s">
        <v>702</v>
      </c>
      <c r="I72" s="123" t="s">
        <v>490</v>
      </c>
      <c r="J72" s="124" t="s">
        <v>453</v>
      </c>
      <c r="K72" s="124" t="s">
        <v>453</v>
      </c>
    </row>
    <row r="73" spans="1:11" ht="15.75" x14ac:dyDescent="0.25">
      <c r="A73" s="118" t="s">
        <v>466</v>
      </c>
      <c r="B73" s="118" t="s">
        <v>253</v>
      </c>
      <c r="C73" s="118" t="s">
        <v>481</v>
      </c>
      <c r="D73" s="119">
        <v>6.5</v>
      </c>
      <c r="E73" s="120">
        <v>6.5</v>
      </c>
      <c r="F73" s="118"/>
      <c r="G73" s="123" t="s">
        <v>466</v>
      </c>
      <c r="H73" s="123" t="s">
        <v>647</v>
      </c>
      <c r="I73" s="123" t="s">
        <v>461</v>
      </c>
      <c r="J73" s="124">
        <v>5.5</v>
      </c>
      <c r="K73" s="124">
        <v>5.5</v>
      </c>
    </row>
    <row r="74" spans="1:11" ht="15.75" x14ac:dyDescent="0.25">
      <c r="A74" s="123" t="s">
        <v>466</v>
      </c>
      <c r="B74" s="123" t="s">
        <v>876</v>
      </c>
      <c r="C74" s="123" t="s">
        <v>481</v>
      </c>
      <c r="D74" s="124">
        <v>6</v>
      </c>
      <c r="E74" s="124">
        <v>6</v>
      </c>
      <c r="F74" s="118"/>
      <c r="G74" s="123" t="s">
        <v>454</v>
      </c>
      <c r="H74" s="123" t="s">
        <v>653</v>
      </c>
      <c r="I74" s="123" t="s">
        <v>567</v>
      </c>
      <c r="J74" s="124" t="s">
        <v>453</v>
      </c>
      <c r="K74" s="124" t="s">
        <v>453</v>
      </c>
    </row>
    <row r="75" spans="1:11" ht="15.75" x14ac:dyDescent="0.25">
      <c r="A75" s="118" t="s">
        <v>454</v>
      </c>
      <c r="B75" s="118" t="s">
        <v>810</v>
      </c>
      <c r="C75" s="118" t="s">
        <v>478</v>
      </c>
      <c r="D75" s="119">
        <v>6.5</v>
      </c>
      <c r="E75" s="120">
        <v>6.5</v>
      </c>
      <c r="F75" s="118"/>
      <c r="G75" s="118" t="s">
        <v>454</v>
      </c>
      <c r="H75" s="118" t="s">
        <v>236</v>
      </c>
      <c r="I75" s="118" t="s">
        <v>456</v>
      </c>
      <c r="J75" s="119">
        <v>6.5</v>
      </c>
      <c r="K75" s="120">
        <v>7.5</v>
      </c>
    </row>
    <row r="76" spans="1:11" ht="15.75" x14ac:dyDescent="0.25">
      <c r="A76" s="123" t="s">
        <v>454</v>
      </c>
      <c r="B76" s="123" t="s">
        <v>814</v>
      </c>
      <c r="C76" s="123" t="s">
        <v>486</v>
      </c>
      <c r="D76" s="124">
        <v>5</v>
      </c>
      <c r="E76" s="124">
        <v>5</v>
      </c>
      <c r="F76" s="118"/>
      <c r="G76" s="123" t="s">
        <v>454</v>
      </c>
      <c r="H76" s="123" t="s">
        <v>719</v>
      </c>
      <c r="I76" s="123" t="s">
        <v>456</v>
      </c>
      <c r="J76" s="124">
        <v>6.5</v>
      </c>
      <c r="K76" s="124">
        <v>6</v>
      </c>
    </row>
    <row r="77" spans="1:11" ht="15.75" x14ac:dyDescent="0.25">
      <c r="A77" s="290" t="s">
        <v>498</v>
      </c>
      <c r="B77" s="290"/>
      <c r="C77" s="290"/>
      <c r="D77" s="291"/>
      <c r="E77" s="125">
        <v>3</v>
      </c>
      <c r="F77" s="118"/>
      <c r="G77" s="290" t="s">
        <v>500</v>
      </c>
      <c r="H77" s="290"/>
      <c r="I77" s="290"/>
      <c r="J77" s="291"/>
      <c r="K77" s="125">
        <v>1.5</v>
      </c>
    </row>
    <row r="78" spans="1:11" ht="15.75" x14ac:dyDescent="0.25">
      <c r="A78" s="292" t="s">
        <v>705</v>
      </c>
      <c r="B78" s="293"/>
      <c r="C78" s="293"/>
      <c r="D78" s="294"/>
      <c r="E78" s="292"/>
      <c r="F78" s="118"/>
      <c r="G78" s="292" t="s">
        <v>732</v>
      </c>
      <c r="H78" s="293"/>
      <c r="I78" s="293"/>
      <c r="J78" s="294"/>
      <c r="K78" s="292"/>
    </row>
    <row r="79" spans="1:11" ht="15.75" x14ac:dyDescent="0.25">
      <c r="A79" s="295" t="s">
        <v>1072</v>
      </c>
      <c r="B79" s="295"/>
      <c r="C79" s="295"/>
      <c r="D79" s="296"/>
      <c r="E79" s="297"/>
      <c r="F79" s="118"/>
      <c r="G79" s="295" t="s">
        <v>1073</v>
      </c>
      <c r="H79" s="295"/>
      <c r="I79" s="295"/>
      <c r="J79" s="296"/>
      <c r="K79" s="297"/>
    </row>
    <row r="81" spans="1:11" ht="15.75" x14ac:dyDescent="0.25">
      <c r="A81" s="302" t="s">
        <v>657</v>
      </c>
      <c r="B81" s="303"/>
      <c r="C81" s="303"/>
      <c r="D81" s="304"/>
      <c r="E81" s="305"/>
      <c r="F81" s="121" t="s">
        <v>376</v>
      </c>
      <c r="G81" s="306" t="s">
        <v>10</v>
      </c>
      <c r="H81" s="303"/>
      <c r="I81" s="303"/>
      <c r="J81" s="304"/>
      <c r="K81" s="305"/>
    </row>
    <row r="82" spans="1:11" ht="15.75" x14ac:dyDescent="0.25">
      <c r="A82" s="307" t="s">
        <v>680</v>
      </c>
      <c r="B82" s="308"/>
      <c r="C82" s="308"/>
      <c r="D82" s="309"/>
      <c r="E82" s="305"/>
      <c r="F82" s="122" t="s">
        <v>448</v>
      </c>
      <c r="G82" s="310" t="s">
        <v>693</v>
      </c>
      <c r="H82" s="308"/>
      <c r="I82" s="308"/>
      <c r="J82" s="309"/>
      <c r="K82" s="305"/>
    </row>
    <row r="83" spans="1:11" ht="15.75" x14ac:dyDescent="0.25">
      <c r="A83" s="118" t="s">
        <v>331</v>
      </c>
      <c r="B83" s="118" t="s">
        <v>659</v>
      </c>
      <c r="C83" s="118" t="s">
        <v>463</v>
      </c>
      <c r="D83" s="119">
        <v>6.5</v>
      </c>
      <c r="E83" s="120">
        <v>3.5</v>
      </c>
      <c r="F83" s="118"/>
      <c r="G83" s="118" t="s">
        <v>331</v>
      </c>
      <c r="H83" s="118" t="s">
        <v>586</v>
      </c>
      <c r="I83" s="118" t="s">
        <v>473</v>
      </c>
      <c r="J83" s="119">
        <v>7</v>
      </c>
      <c r="K83" s="120">
        <v>8</v>
      </c>
    </row>
    <row r="84" spans="1:11" ht="15.75" x14ac:dyDescent="0.25">
      <c r="A84" s="118" t="s">
        <v>454</v>
      </c>
      <c r="B84" s="118" t="s">
        <v>149</v>
      </c>
      <c r="C84" s="118" t="s">
        <v>481</v>
      </c>
      <c r="D84" s="119">
        <v>6</v>
      </c>
      <c r="E84" s="120">
        <v>6</v>
      </c>
      <c r="F84" s="118"/>
      <c r="G84" s="118" t="s">
        <v>454</v>
      </c>
      <c r="H84" s="118" t="s">
        <v>154</v>
      </c>
      <c r="I84" s="118" t="s">
        <v>481</v>
      </c>
      <c r="J84" s="119">
        <v>5</v>
      </c>
      <c r="K84" s="120">
        <v>3</v>
      </c>
    </row>
    <row r="85" spans="1:11" ht="15.75" x14ac:dyDescent="0.25">
      <c r="A85" s="118" t="s">
        <v>454</v>
      </c>
      <c r="B85" s="118" t="s">
        <v>250</v>
      </c>
      <c r="C85" s="118" t="s">
        <v>457</v>
      </c>
      <c r="D85" s="119">
        <v>5.5</v>
      </c>
      <c r="E85" s="120">
        <v>5.5</v>
      </c>
      <c r="F85" s="118"/>
      <c r="G85" s="118" t="s">
        <v>454</v>
      </c>
      <c r="H85" s="118" t="s">
        <v>265</v>
      </c>
      <c r="I85" s="118" t="s">
        <v>463</v>
      </c>
      <c r="J85" s="119">
        <v>5</v>
      </c>
      <c r="K85" s="120">
        <v>5</v>
      </c>
    </row>
    <row r="86" spans="1:11" ht="15.75" x14ac:dyDescent="0.25">
      <c r="A86" s="118" t="s">
        <v>454</v>
      </c>
      <c r="B86" s="118" t="s">
        <v>210</v>
      </c>
      <c r="C86" s="118" t="s">
        <v>450</v>
      </c>
      <c r="D86" s="119">
        <v>6</v>
      </c>
      <c r="E86" s="120">
        <v>6</v>
      </c>
      <c r="F86" s="118"/>
      <c r="G86" s="118" t="s">
        <v>454</v>
      </c>
      <c r="H86" s="118" t="s">
        <v>97</v>
      </c>
      <c r="I86" s="118" t="s">
        <v>468</v>
      </c>
      <c r="J86" s="119">
        <v>5.5</v>
      </c>
      <c r="K86" s="120">
        <v>5.5</v>
      </c>
    </row>
    <row r="87" spans="1:11" ht="15.75" x14ac:dyDescent="0.25">
      <c r="A87" s="118" t="s">
        <v>466</v>
      </c>
      <c r="B87" s="118" t="s">
        <v>891</v>
      </c>
      <c r="C87" s="118" t="s">
        <v>457</v>
      </c>
      <c r="D87" s="119">
        <v>5.5</v>
      </c>
      <c r="E87" s="120">
        <v>5.5</v>
      </c>
      <c r="F87" s="118"/>
      <c r="G87" s="118" t="s">
        <v>454</v>
      </c>
      <c r="H87" s="118" t="s">
        <v>155</v>
      </c>
      <c r="I87" s="118" t="s">
        <v>479</v>
      </c>
      <c r="J87" s="119">
        <v>5.5</v>
      </c>
      <c r="K87" s="120">
        <v>5</v>
      </c>
    </row>
    <row r="88" spans="1:11" ht="15.75" x14ac:dyDescent="0.25">
      <c r="A88" s="118" t="s">
        <v>466</v>
      </c>
      <c r="B88" s="118" t="s">
        <v>55</v>
      </c>
      <c r="C88" s="118" t="s">
        <v>471</v>
      </c>
      <c r="D88" s="119">
        <v>5.5</v>
      </c>
      <c r="E88" s="120">
        <v>5.5</v>
      </c>
      <c r="F88" s="118"/>
      <c r="G88" s="118" t="s">
        <v>466</v>
      </c>
      <c r="H88" s="118" t="s">
        <v>195</v>
      </c>
      <c r="I88" s="118" t="s">
        <v>475</v>
      </c>
      <c r="J88" s="119">
        <v>6</v>
      </c>
      <c r="K88" s="120">
        <v>6</v>
      </c>
    </row>
    <row r="89" spans="1:11" ht="15.75" x14ac:dyDescent="0.25">
      <c r="A89" s="118" t="s">
        <v>466</v>
      </c>
      <c r="B89" s="118" t="s">
        <v>56</v>
      </c>
      <c r="C89" s="118" t="s">
        <v>459</v>
      </c>
      <c r="D89" s="119">
        <v>6.5</v>
      </c>
      <c r="E89" s="120">
        <v>6.5</v>
      </c>
      <c r="F89" s="118"/>
      <c r="G89" s="118" t="s">
        <v>466</v>
      </c>
      <c r="H89" s="118" t="s">
        <v>189</v>
      </c>
      <c r="I89" s="118" t="s">
        <v>481</v>
      </c>
      <c r="J89" s="119">
        <v>7</v>
      </c>
      <c r="K89" s="120">
        <v>9.5</v>
      </c>
    </row>
    <row r="90" spans="1:11" ht="15.75" x14ac:dyDescent="0.25">
      <c r="A90" s="118" t="s">
        <v>466</v>
      </c>
      <c r="B90" s="118" t="s">
        <v>107</v>
      </c>
      <c r="C90" s="118" t="s">
        <v>459</v>
      </c>
      <c r="D90" s="119">
        <v>6.5</v>
      </c>
      <c r="E90" s="120">
        <v>7.5</v>
      </c>
      <c r="F90" s="118"/>
      <c r="G90" s="118" t="s">
        <v>477</v>
      </c>
      <c r="H90" s="118" t="s">
        <v>89</v>
      </c>
      <c r="I90" s="118" t="s">
        <v>468</v>
      </c>
      <c r="J90" s="119">
        <v>6</v>
      </c>
      <c r="K90" s="120">
        <v>6</v>
      </c>
    </row>
    <row r="91" spans="1:11" ht="15.75" x14ac:dyDescent="0.25">
      <c r="A91" s="118" t="s">
        <v>466</v>
      </c>
      <c r="B91" s="118" t="s">
        <v>188</v>
      </c>
      <c r="C91" s="118" t="s">
        <v>459</v>
      </c>
      <c r="D91" s="119">
        <v>7.5</v>
      </c>
      <c r="E91" s="120">
        <v>11.5</v>
      </c>
      <c r="F91" s="118"/>
      <c r="G91" s="118" t="s">
        <v>477</v>
      </c>
      <c r="H91" s="118" t="s">
        <v>95</v>
      </c>
      <c r="I91" s="118" t="s">
        <v>450</v>
      </c>
      <c r="J91" s="119">
        <v>6.5</v>
      </c>
      <c r="K91" s="120">
        <v>9.5</v>
      </c>
    </row>
    <row r="92" spans="1:11" ht="15.75" x14ac:dyDescent="0.25">
      <c r="A92" s="118" t="s">
        <v>477</v>
      </c>
      <c r="B92" s="118" t="s">
        <v>108</v>
      </c>
      <c r="C92" s="118" t="s">
        <v>490</v>
      </c>
      <c r="D92" s="119">
        <v>7</v>
      </c>
      <c r="E92" s="120">
        <v>10</v>
      </c>
      <c r="F92" s="118"/>
      <c r="G92" s="118" t="s">
        <v>477</v>
      </c>
      <c r="H92" s="118" t="s">
        <v>90</v>
      </c>
      <c r="I92" s="118" t="s">
        <v>463</v>
      </c>
      <c r="J92" s="119">
        <v>6.5</v>
      </c>
      <c r="K92" s="120">
        <v>6.5</v>
      </c>
    </row>
    <row r="93" spans="1:11" ht="15.75" x14ac:dyDescent="0.25">
      <c r="A93" s="118" t="s">
        <v>477</v>
      </c>
      <c r="B93" s="118" t="s">
        <v>117</v>
      </c>
      <c r="C93" s="118" t="s">
        <v>461</v>
      </c>
      <c r="D93" s="119">
        <v>6</v>
      </c>
      <c r="E93" s="120">
        <v>6</v>
      </c>
      <c r="F93" s="118"/>
      <c r="G93" s="118" t="s">
        <v>477</v>
      </c>
      <c r="H93" s="118" t="s">
        <v>96</v>
      </c>
      <c r="I93" s="118" t="s">
        <v>456</v>
      </c>
      <c r="J93" s="119">
        <v>5.5</v>
      </c>
      <c r="K93" s="120">
        <v>5.5</v>
      </c>
    </row>
    <row r="94" spans="1:11" ht="15.75" x14ac:dyDescent="0.25">
      <c r="A94" s="298" t="s">
        <v>482</v>
      </c>
      <c r="B94" s="299"/>
      <c r="C94" s="299"/>
      <c r="D94" s="300"/>
      <c r="E94" s="301"/>
      <c r="F94" s="118"/>
      <c r="G94" s="298" t="s">
        <v>482</v>
      </c>
      <c r="H94" s="299"/>
      <c r="I94" s="299"/>
      <c r="J94" s="300"/>
      <c r="K94" s="301"/>
    </row>
    <row r="95" spans="1:11" ht="15.75" x14ac:dyDescent="0.25">
      <c r="A95" s="123" t="s">
        <v>331</v>
      </c>
      <c r="B95" s="123" t="s">
        <v>665</v>
      </c>
      <c r="C95" s="123" t="s">
        <v>601</v>
      </c>
      <c r="D95" s="124" t="s">
        <v>453</v>
      </c>
      <c r="E95" s="124" t="s">
        <v>453</v>
      </c>
      <c r="F95" s="118"/>
      <c r="G95" s="123" t="s">
        <v>477</v>
      </c>
      <c r="H95" s="123" t="s">
        <v>147</v>
      </c>
      <c r="I95" s="123" t="s">
        <v>644</v>
      </c>
      <c r="J95" s="124" t="s">
        <v>453</v>
      </c>
      <c r="K95" s="124" t="s">
        <v>453</v>
      </c>
    </row>
    <row r="96" spans="1:11" ht="15.75" x14ac:dyDescent="0.25">
      <c r="A96" s="123" t="s">
        <v>477</v>
      </c>
      <c r="B96" s="123" t="s">
        <v>25</v>
      </c>
      <c r="C96" s="123" t="s">
        <v>539</v>
      </c>
      <c r="D96" s="124" t="s">
        <v>453</v>
      </c>
      <c r="E96" s="124" t="s">
        <v>453</v>
      </c>
      <c r="F96" s="118"/>
      <c r="G96" s="123" t="s">
        <v>466</v>
      </c>
      <c r="H96" s="123" t="s">
        <v>181</v>
      </c>
      <c r="I96" s="123" t="s">
        <v>450</v>
      </c>
      <c r="J96" s="124">
        <v>5.5</v>
      </c>
      <c r="K96" s="124">
        <v>5.5</v>
      </c>
    </row>
    <row r="97" spans="1:11" ht="15.75" x14ac:dyDescent="0.25">
      <c r="A97" s="123" t="s">
        <v>466</v>
      </c>
      <c r="B97" s="123" t="s">
        <v>291</v>
      </c>
      <c r="C97" s="123" t="s">
        <v>495</v>
      </c>
      <c r="D97" s="124">
        <v>6.5</v>
      </c>
      <c r="E97" s="124">
        <v>9.5</v>
      </c>
      <c r="F97" s="118"/>
      <c r="G97" s="123" t="s">
        <v>466</v>
      </c>
      <c r="H97" s="123" t="s">
        <v>66</v>
      </c>
      <c r="I97" s="123" t="s">
        <v>479</v>
      </c>
      <c r="J97" s="124" t="s">
        <v>453</v>
      </c>
      <c r="K97" s="124" t="s">
        <v>453</v>
      </c>
    </row>
    <row r="98" spans="1:11" ht="15.75" x14ac:dyDescent="0.25">
      <c r="A98" s="123" t="s">
        <v>466</v>
      </c>
      <c r="B98" s="123" t="s">
        <v>144</v>
      </c>
      <c r="C98" s="123" t="s">
        <v>479</v>
      </c>
      <c r="D98" s="124">
        <v>6</v>
      </c>
      <c r="E98" s="124">
        <v>6</v>
      </c>
      <c r="F98" s="118"/>
      <c r="G98" s="123" t="s">
        <v>466</v>
      </c>
      <c r="H98" s="123" t="s">
        <v>249</v>
      </c>
      <c r="I98" s="123" t="s">
        <v>456</v>
      </c>
      <c r="J98" s="124">
        <v>7</v>
      </c>
      <c r="K98" s="124">
        <v>10</v>
      </c>
    </row>
    <row r="99" spans="1:11" ht="15.75" x14ac:dyDescent="0.25">
      <c r="A99" s="123" t="s">
        <v>454</v>
      </c>
      <c r="B99" s="123" t="s">
        <v>132</v>
      </c>
      <c r="C99" s="123" t="s">
        <v>484</v>
      </c>
      <c r="D99" s="124" t="s">
        <v>453</v>
      </c>
      <c r="E99" s="124" t="s">
        <v>453</v>
      </c>
      <c r="F99" s="118"/>
      <c r="G99" s="123" t="s">
        <v>454</v>
      </c>
      <c r="H99" s="123" t="s">
        <v>91</v>
      </c>
      <c r="I99" s="123" t="s">
        <v>471</v>
      </c>
      <c r="J99" s="124">
        <v>5.5</v>
      </c>
      <c r="K99" s="124">
        <v>5.5</v>
      </c>
    </row>
    <row r="100" spans="1:11" ht="15.75" x14ac:dyDescent="0.25">
      <c r="A100" s="123" t="s">
        <v>454</v>
      </c>
      <c r="B100" s="123" t="s">
        <v>672</v>
      </c>
      <c r="C100" s="123" t="s">
        <v>471</v>
      </c>
      <c r="D100" s="124">
        <v>5</v>
      </c>
      <c r="E100" s="124">
        <v>5</v>
      </c>
      <c r="F100" s="118"/>
      <c r="G100" s="123" t="s">
        <v>454</v>
      </c>
      <c r="H100" s="123" t="s">
        <v>604</v>
      </c>
      <c r="I100" s="123" t="s">
        <v>489</v>
      </c>
      <c r="J100" s="124" t="s">
        <v>453</v>
      </c>
      <c r="K100" s="124" t="s">
        <v>453</v>
      </c>
    </row>
    <row r="101" spans="1:11" ht="15.75" x14ac:dyDescent="0.25">
      <c r="A101" s="123" t="s">
        <v>454</v>
      </c>
      <c r="B101" s="123" t="s">
        <v>318</v>
      </c>
      <c r="C101" s="123" t="s">
        <v>468</v>
      </c>
      <c r="D101" s="124">
        <v>5</v>
      </c>
      <c r="E101" s="124">
        <v>5</v>
      </c>
      <c r="F101" s="118"/>
      <c r="G101" s="123" t="s">
        <v>331</v>
      </c>
      <c r="H101" s="123" t="s">
        <v>1074</v>
      </c>
      <c r="I101" s="123" t="s">
        <v>566</v>
      </c>
      <c r="J101" s="124" t="s">
        <v>453</v>
      </c>
      <c r="K101" s="124" t="s">
        <v>453</v>
      </c>
    </row>
    <row r="102" spans="1:11" ht="15.75" x14ac:dyDescent="0.25">
      <c r="A102" s="290" t="s">
        <v>498</v>
      </c>
      <c r="B102" s="290"/>
      <c r="C102" s="290"/>
      <c r="D102" s="291"/>
      <c r="E102" s="125">
        <v>3</v>
      </c>
      <c r="F102" s="118"/>
      <c r="G102" s="290" t="s">
        <v>500</v>
      </c>
      <c r="H102" s="290"/>
      <c r="I102" s="290"/>
      <c r="J102" s="291"/>
      <c r="K102" s="125">
        <v>1.5</v>
      </c>
    </row>
    <row r="103" spans="1:11" ht="15.75" x14ac:dyDescent="0.25">
      <c r="A103" s="290" t="s">
        <v>500</v>
      </c>
      <c r="B103" s="290"/>
      <c r="C103" s="290"/>
      <c r="D103" s="291"/>
      <c r="E103" s="125">
        <v>1.5</v>
      </c>
      <c r="F103" s="118"/>
      <c r="G103" s="292" t="s">
        <v>697</v>
      </c>
      <c r="H103" s="293"/>
      <c r="I103" s="293"/>
      <c r="J103" s="294"/>
      <c r="K103" s="292"/>
    </row>
    <row r="104" spans="1:11" ht="15.75" x14ac:dyDescent="0.25">
      <c r="A104" s="292" t="s">
        <v>904</v>
      </c>
      <c r="B104" s="293"/>
      <c r="C104" s="293"/>
      <c r="D104" s="294"/>
      <c r="E104" s="292"/>
      <c r="F104" s="118"/>
      <c r="G104" s="295" t="s">
        <v>1075</v>
      </c>
      <c r="H104" s="295"/>
      <c r="I104" s="295"/>
      <c r="J104" s="296"/>
      <c r="K104" s="297"/>
    </row>
    <row r="105" spans="1:11" ht="15.75" x14ac:dyDescent="0.25">
      <c r="A105" s="295" t="s">
        <v>1076</v>
      </c>
      <c r="B105" s="295"/>
      <c r="C105" s="295"/>
      <c r="D105" s="296"/>
      <c r="E105" s="297"/>
      <c r="F105" s="118"/>
      <c r="G105" s="118"/>
      <c r="H105" s="118"/>
      <c r="I105" s="118"/>
      <c r="J105" s="118"/>
      <c r="K105" s="118"/>
    </row>
    <row r="107" spans="1:11" ht="15.75" x14ac:dyDescent="0.25">
      <c r="A107" s="302" t="s">
        <v>531</v>
      </c>
      <c r="B107" s="303"/>
      <c r="C107" s="303"/>
      <c r="D107" s="304"/>
      <c r="E107" s="305"/>
      <c r="F107" s="121" t="s">
        <v>367</v>
      </c>
      <c r="G107" s="306" t="s">
        <v>658</v>
      </c>
      <c r="H107" s="303"/>
      <c r="I107" s="303"/>
      <c r="J107" s="304"/>
      <c r="K107" s="305"/>
    </row>
    <row r="108" spans="1:11" ht="15.75" x14ac:dyDescent="0.25">
      <c r="A108" s="307" t="s">
        <v>447</v>
      </c>
      <c r="B108" s="308"/>
      <c r="C108" s="308"/>
      <c r="D108" s="309"/>
      <c r="E108" s="305"/>
      <c r="F108" s="122" t="s">
        <v>448</v>
      </c>
      <c r="G108" s="310" t="s">
        <v>926</v>
      </c>
      <c r="H108" s="308"/>
      <c r="I108" s="308"/>
      <c r="J108" s="309"/>
      <c r="K108" s="305"/>
    </row>
    <row r="109" spans="1:11" ht="15.75" x14ac:dyDescent="0.25">
      <c r="A109" s="118" t="s">
        <v>331</v>
      </c>
      <c r="B109" s="118" t="s">
        <v>540</v>
      </c>
      <c r="C109" s="118" t="s">
        <v>471</v>
      </c>
      <c r="D109" s="119">
        <v>5.5</v>
      </c>
      <c r="E109" s="120">
        <v>2.5</v>
      </c>
      <c r="F109" s="118"/>
      <c r="G109" s="118" t="s">
        <v>331</v>
      </c>
      <c r="H109" s="118" t="s">
        <v>666</v>
      </c>
      <c r="I109" s="118" t="s">
        <v>481</v>
      </c>
      <c r="J109" s="119">
        <v>5.5</v>
      </c>
      <c r="K109" s="120">
        <v>3.5</v>
      </c>
    </row>
    <row r="110" spans="1:11" ht="15.75" x14ac:dyDescent="0.25">
      <c r="A110" s="118" t="s">
        <v>454</v>
      </c>
      <c r="B110" s="118" t="s">
        <v>681</v>
      </c>
      <c r="C110" s="118" t="s">
        <v>481</v>
      </c>
      <c r="D110" s="119">
        <v>6</v>
      </c>
      <c r="E110" s="120">
        <v>6</v>
      </c>
      <c r="F110" s="118"/>
      <c r="G110" s="118" t="s">
        <v>454</v>
      </c>
      <c r="H110" s="118" t="s">
        <v>120</v>
      </c>
      <c r="I110" s="118" t="s">
        <v>459</v>
      </c>
      <c r="J110" s="119">
        <v>5</v>
      </c>
      <c r="K110" s="120">
        <v>5</v>
      </c>
    </row>
    <row r="111" spans="1:11" ht="15.75" x14ac:dyDescent="0.25">
      <c r="A111" s="118" t="s">
        <v>454</v>
      </c>
      <c r="B111" s="118" t="s">
        <v>537</v>
      </c>
      <c r="C111" s="118" t="s">
        <v>450</v>
      </c>
      <c r="D111" s="119">
        <v>5</v>
      </c>
      <c r="E111" s="120">
        <v>5</v>
      </c>
      <c r="F111" s="118"/>
      <c r="G111" s="118" t="s">
        <v>454</v>
      </c>
      <c r="H111" s="118" t="s">
        <v>75</v>
      </c>
      <c r="I111" s="118" t="s">
        <v>490</v>
      </c>
      <c r="J111" s="119">
        <v>6.5</v>
      </c>
      <c r="K111" s="120">
        <v>6</v>
      </c>
    </row>
    <row r="112" spans="1:11" ht="15.75" x14ac:dyDescent="0.25">
      <c r="A112" s="118" t="s">
        <v>454</v>
      </c>
      <c r="B112" s="118" t="s">
        <v>88</v>
      </c>
      <c r="C112" s="118" t="s">
        <v>459</v>
      </c>
      <c r="D112" s="119">
        <v>6</v>
      </c>
      <c r="E112" s="120">
        <v>6</v>
      </c>
      <c r="F112" s="118"/>
      <c r="G112" s="118" t="s">
        <v>454</v>
      </c>
      <c r="H112" s="118" t="s">
        <v>119</v>
      </c>
      <c r="I112" s="118" t="s">
        <v>475</v>
      </c>
      <c r="J112" s="119">
        <v>7</v>
      </c>
      <c r="K112" s="120">
        <v>7</v>
      </c>
    </row>
    <row r="113" spans="1:11" ht="15.75" x14ac:dyDescent="0.25">
      <c r="A113" s="118" t="s">
        <v>466</v>
      </c>
      <c r="B113" s="118" t="s">
        <v>165</v>
      </c>
      <c r="C113" s="118" t="s">
        <v>509</v>
      </c>
      <c r="D113" s="119">
        <v>6.5</v>
      </c>
      <c r="E113" s="120">
        <v>6.5</v>
      </c>
      <c r="F113" s="118"/>
      <c r="G113" s="118" t="s">
        <v>466</v>
      </c>
      <c r="H113" s="118" t="s">
        <v>664</v>
      </c>
      <c r="I113" s="118" t="s">
        <v>468</v>
      </c>
      <c r="J113" s="119">
        <v>5.5</v>
      </c>
      <c r="K113" s="120">
        <v>5.5</v>
      </c>
    </row>
    <row r="114" spans="1:11" ht="15.75" x14ac:dyDescent="0.25">
      <c r="A114" s="118" t="s">
        <v>466</v>
      </c>
      <c r="B114" s="118" t="s">
        <v>175</v>
      </c>
      <c r="C114" s="118" t="s">
        <v>456</v>
      </c>
      <c r="D114" s="119">
        <v>6</v>
      </c>
      <c r="E114" s="120">
        <v>6</v>
      </c>
      <c r="F114" s="118"/>
      <c r="G114" s="118" t="s">
        <v>466</v>
      </c>
      <c r="H114" s="118" t="s">
        <v>670</v>
      </c>
      <c r="I114" s="118" t="s">
        <v>473</v>
      </c>
      <c r="J114" s="119">
        <v>6</v>
      </c>
      <c r="K114" s="120">
        <v>6</v>
      </c>
    </row>
    <row r="115" spans="1:11" ht="15.75" x14ac:dyDescent="0.25">
      <c r="A115" s="118" t="s">
        <v>466</v>
      </c>
      <c r="B115" s="118" t="s">
        <v>57</v>
      </c>
      <c r="C115" s="118" t="s">
        <v>450</v>
      </c>
      <c r="D115" s="119">
        <v>6</v>
      </c>
      <c r="E115" s="120">
        <v>7</v>
      </c>
      <c r="F115" s="118"/>
      <c r="G115" s="118" t="s">
        <v>466</v>
      </c>
      <c r="H115" s="118" t="s">
        <v>126</v>
      </c>
      <c r="I115" s="118" t="s">
        <v>450</v>
      </c>
      <c r="J115" s="119">
        <v>6</v>
      </c>
      <c r="K115" s="120">
        <v>6</v>
      </c>
    </row>
    <row r="116" spans="1:11" ht="15.75" x14ac:dyDescent="0.25">
      <c r="A116" s="118" t="s">
        <v>466</v>
      </c>
      <c r="B116" s="118" t="s">
        <v>23</v>
      </c>
      <c r="C116" s="118" t="s">
        <v>461</v>
      </c>
      <c r="D116" s="119">
        <v>4.5</v>
      </c>
      <c r="E116" s="120">
        <v>3.5</v>
      </c>
      <c r="F116" s="118"/>
      <c r="G116" s="118" t="s">
        <v>466</v>
      </c>
      <c r="H116" s="118" t="s">
        <v>258</v>
      </c>
      <c r="I116" s="118" t="s">
        <v>457</v>
      </c>
      <c r="J116" s="119">
        <v>5.5</v>
      </c>
      <c r="K116" s="120">
        <v>5.5</v>
      </c>
    </row>
    <row r="117" spans="1:11" ht="15.75" x14ac:dyDescent="0.25">
      <c r="A117" s="118" t="s">
        <v>477</v>
      </c>
      <c r="B117" s="118" t="s">
        <v>176</v>
      </c>
      <c r="C117" s="118" t="s">
        <v>481</v>
      </c>
      <c r="D117" s="119">
        <v>5.5</v>
      </c>
      <c r="E117" s="120">
        <v>5</v>
      </c>
      <c r="F117" s="118"/>
      <c r="G117" s="123" t="s">
        <v>466</v>
      </c>
      <c r="H117" s="123" t="s">
        <v>163</v>
      </c>
      <c r="I117" s="123" t="s">
        <v>489</v>
      </c>
      <c r="J117" s="124" t="s">
        <v>453</v>
      </c>
      <c r="K117" s="124" t="s">
        <v>453</v>
      </c>
    </row>
    <row r="118" spans="1:11" ht="15.75" x14ac:dyDescent="0.25">
      <c r="A118" s="118" t="s">
        <v>477</v>
      </c>
      <c r="B118" s="118" t="s">
        <v>112</v>
      </c>
      <c r="C118" s="118" t="s">
        <v>461</v>
      </c>
      <c r="D118" s="119">
        <v>4.5</v>
      </c>
      <c r="E118" s="120">
        <v>4.5</v>
      </c>
      <c r="F118" s="118"/>
      <c r="G118" s="118" t="s">
        <v>477</v>
      </c>
      <c r="H118" s="118" t="s">
        <v>590</v>
      </c>
      <c r="I118" s="118" t="s">
        <v>471</v>
      </c>
      <c r="J118" s="119">
        <v>5.5</v>
      </c>
      <c r="K118" s="120">
        <v>5.5</v>
      </c>
    </row>
    <row r="119" spans="1:11" ht="15.75" x14ac:dyDescent="0.25">
      <c r="A119" s="118" t="s">
        <v>477</v>
      </c>
      <c r="B119" s="118" t="s">
        <v>111</v>
      </c>
      <c r="C119" s="118" t="s">
        <v>479</v>
      </c>
      <c r="D119" s="119">
        <v>7.5</v>
      </c>
      <c r="E119" s="120">
        <v>13.5</v>
      </c>
      <c r="F119" s="118"/>
      <c r="G119" s="118" t="s">
        <v>477</v>
      </c>
      <c r="H119" s="118" t="s">
        <v>74</v>
      </c>
      <c r="I119" s="118" t="s">
        <v>463</v>
      </c>
      <c r="J119" s="119">
        <v>5.5</v>
      </c>
      <c r="K119" s="120">
        <v>5.5</v>
      </c>
    </row>
    <row r="120" spans="1:11" ht="15.75" x14ac:dyDescent="0.25">
      <c r="A120" s="298" t="s">
        <v>482</v>
      </c>
      <c r="B120" s="299"/>
      <c r="C120" s="299"/>
      <c r="D120" s="300"/>
      <c r="E120" s="301"/>
      <c r="F120" s="118"/>
      <c r="G120" s="298" t="s">
        <v>482</v>
      </c>
      <c r="H120" s="299"/>
      <c r="I120" s="299"/>
      <c r="J120" s="300"/>
      <c r="K120" s="301"/>
    </row>
    <row r="121" spans="1:11" ht="15.75" x14ac:dyDescent="0.25">
      <c r="A121" s="123" t="s">
        <v>466</v>
      </c>
      <c r="B121" s="123" t="s">
        <v>217</v>
      </c>
      <c r="C121" s="123" t="s">
        <v>496</v>
      </c>
      <c r="D121" s="124" t="s">
        <v>453</v>
      </c>
      <c r="E121" s="124" t="s">
        <v>453</v>
      </c>
      <c r="F121" s="118"/>
      <c r="G121" s="123" t="s">
        <v>331</v>
      </c>
      <c r="H121" s="123" t="s">
        <v>660</v>
      </c>
      <c r="I121" s="123" t="s">
        <v>489</v>
      </c>
      <c r="J121" s="124" t="s">
        <v>453</v>
      </c>
      <c r="K121" s="124" t="s">
        <v>453</v>
      </c>
    </row>
    <row r="122" spans="1:11" ht="15.75" x14ac:dyDescent="0.25">
      <c r="A122" s="123" t="s">
        <v>466</v>
      </c>
      <c r="B122" s="123" t="s">
        <v>257</v>
      </c>
      <c r="C122" s="123" t="s">
        <v>490</v>
      </c>
      <c r="D122" s="124">
        <v>6.5</v>
      </c>
      <c r="E122" s="124">
        <v>6.5</v>
      </c>
      <c r="F122" s="118"/>
      <c r="G122" s="118" t="s">
        <v>477</v>
      </c>
      <c r="H122" s="118" t="s">
        <v>127</v>
      </c>
      <c r="I122" s="118" t="s">
        <v>494</v>
      </c>
      <c r="J122" s="119">
        <v>6</v>
      </c>
      <c r="K122" s="120">
        <v>6</v>
      </c>
    </row>
    <row r="123" spans="1:11" ht="15.75" x14ac:dyDescent="0.25">
      <c r="A123" s="123" t="s">
        <v>454</v>
      </c>
      <c r="B123" s="123" t="s">
        <v>177</v>
      </c>
      <c r="C123" s="123" t="s">
        <v>479</v>
      </c>
      <c r="D123" s="124" t="s">
        <v>453</v>
      </c>
      <c r="E123" s="124" t="s">
        <v>453</v>
      </c>
      <c r="F123" s="118"/>
      <c r="G123" s="123" t="s">
        <v>477</v>
      </c>
      <c r="H123" s="123" t="s">
        <v>164</v>
      </c>
      <c r="I123" s="123" t="s">
        <v>463</v>
      </c>
      <c r="J123" s="124">
        <v>6</v>
      </c>
      <c r="K123" s="124">
        <v>7</v>
      </c>
    </row>
    <row r="124" spans="1:11" ht="15.75" x14ac:dyDescent="0.25">
      <c r="A124" s="123" t="s">
        <v>454</v>
      </c>
      <c r="B124" s="123" t="s">
        <v>819</v>
      </c>
      <c r="C124" s="123" t="s">
        <v>463</v>
      </c>
      <c r="D124" s="124">
        <v>5.5</v>
      </c>
      <c r="E124" s="124">
        <v>5</v>
      </c>
      <c r="F124" s="118"/>
      <c r="G124" s="123" t="s">
        <v>466</v>
      </c>
      <c r="H124" s="123" t="s">
        <v>593</v>
      </c>
      <c r="I124" s="123" t="s">
        <v>567</v>
      </c>
      <c r="J124" s="124" t="s">
        <v>453</v>
      </c>
      <c r="K124" s="124" t="s">
        <v>453</v>
      </c>
    </row>
    <row r="125" spans="1:11" ht="15.75" x14ac:dyDescent="0.25">
      <c r="A125" s="123" t="s">
        <v>477</v>
      </c>
      <c r="B125" s="123" t="s">
        <v>550</v>
      </c>
      <c r="C125" s="123" t="s">
        <v>473</v>
      </c>
      <c r="D125" s="124">
        <v>5.5</v>
      </c>
      <c r="E125" s="124">
        <v>5.5</v>
      </c>
      <c r="F125" s="118"/>
      <c r="G125" s="123" t="s">
        <v>466</v>
      </c>
      <c r="H125" s="123" t="s">
        <v>285</v>
      </c>
      <c r="I125" s="123" t="s">
        <v>463</v>
      </c>
      <c r="J125" s="124">
        <v>6</v>
      </c>
      <c r="K125" s="124">
        <v>6</v>
      </c>
    </row>
    <row r="126" spans="1:11" ht="15.75" x14ac:dyDescent="0.25">
      <c r="A126" s="123" t="s">
        <v>477</v>
      </c>
      <c r="B126" s="123" t="s">
        <v>102</v>
      </c>
      <c r="C126" s="123" t="s">
        <v>450</v>
      </c>
      <c r="D126" s="124">
        <v>6</v>
      </c>
      <c r="E126" s="124">
        <v>6</v>
      </c>
      <c r="F126" s="118"/>
      <c r="G126" s="123" t="s">
        <v>454</v>
      </c>
      <c r="H126" s="123" t="s">
        <v>663</v>
      </c>
      <c r="I126" s="123" t="s">
        <v>459</v>
      </c>
      <c r="J126" s="124">
        <v>6</v>
      </c>
      <c r="K126" s="124">
        <v>5.5</v>
      </c>
    </row>
    <row r="127" spans="1:11" ht="15.75" x14ac:dyDescent="0.25">
      <c r="A127" s="123" t="s">
        <v>331</v>
      </c>
      <c r="B127" s="123" t="s">
        <v>535</v>
      </c>
      <c r="C127" s="123" t="s">
        <v>536</v>
      </c>
      <c r="D127" s="124" t="s">
        <v>453</v>
      </c>
      <c r="E127" s="124" t="s">
        <v>453</v>
      </c>
      <c r="F127" s="118"/>
      <c r="G127" s="123" t="s">
        <v>454</v>
      </c>
      <c r="H127" s="123" t="s">
        <v>232</v>
      </c>
      <c r="I127" s="123" t="s">
        <v>463</v>
      </c>
      <c r="J127" s="124">
        <v>4.5</v>
      </c>
      <c r="K127" s="124">
        <v>4.5</v>
      </c>
    </row>
    <row r="128" spans="1:11" ht="15.75" x14ac:dyDescent="0.25">
      <c r="A128" s="290" t="s">
        <v>498</v>
      </c>
      <c r="B128" s="290"/>
      <c r="C128" s="290"/>
      <c r="D128" s="291"/>
      <c r="E128" s="125">
        <v>3</v>
      </c>
      <c r="F128" s="118"/>
      <c r="G128" s="290" t="s">
        <v>500</v>
      </c>
      <c r="H128" s="290"/>
      <c r="I128" s="290"/>
      <c r="J128" s="291"/>
      <c r="K128" s="125">
        <v>1.5</v>
      </c>
    </row>
    <row r="129" spans="1:11" ht="15.75" x14ac:dyDescent="0.25">
      <c r="A129" s="290" t="s">
        <v>500</v>
      </c>
      <c r="B129" s="290"/>
      <c r="C129" s="290"/>
      <c r="D129" s="291"/>
      <c r="E129" s="125">
        <v>1.5</v>
      </c>
      <c r="F129" s="118"/>
      <c r="G129" s="292" t="s">
        <v>738</v>
      </c>
      <c r="H129" s="293"/>
      <c r="I129" s="293"/>
      <c r="J129" s="294"/>
      <c r="K129" s="292"/>
    </row>
    <row r="130" spans="1:11" ht="15.75" x14ac:dyDescent="0.25">
      <c r="A130" s="292" t="s">
        <v>552</v>
      </c>
      <c r="B130" s="293"/>
      <c r="C130" s="293"/>
      <c r="D130" s="294"/>
      <c r="E130" s="292"/>
      <c r="F130" s="118"/>
      <c r="G130" s="295" t="s">
        <v>1077</v>
      </c>
      <c r="H130" s="295"/>
      <c r="I130" s="295"/>
      <c r="J130" s="296"/>
      <c r="K130" s="297"/>
    </row>
    <row r="131" spans="1:11" ht="15.75" x14ac:dyDescent="0.25">
      <c r="A131" s="295" t="s">
        <v>1078</v>
      </c>
      <c r="B131" s="295"/>
      <c r="C131" s="295"/>
      <c r="D131" s="296"/>
      <c r="E131" s="297"/>
      <c r="F131" s="118"/>
      <c r="G131" s="118"/>
      <c r="H131" s="118"/>
      <c r="I131" s="118"/>
      <c r="J131" s="118"/>
      <c r="K131" s="118"/>
    </row>
    <row r="133" spans="1:11" ht="15.75" x14ac:dyDescent="0.25">
      <c r="A133" s="302" t="s">
        <v>446</v>
      </c>
      <c r="B133" s="303"/>
      <c r="C133" s="303"/>
      <c r="D133" s="304"/>
      <c r="E133" s="305"/>
      <c r="F133" s="121" t="s">
        <v>384</v>
      </c>
      <c r="G133" s="306" t="s">
        <v>504</v>
      </c>
      <c r="H133" s="303"/>
      <c r="I133" s="303"/>
      <c r="J133" s="304"/>
      <c r="K133" s="305"/>
    </row>
    <row r="134" spans="1:11" ht="15.75" x14ac:dyDescent="0.25">
      <c r="A134" s="307" t="s">
        <v>809</v>
      </c>
      <c r="B134" s="308"/>
      <c r="C134" s="308"/>
      <c r="D134" s="309"/>
      <c r="E134" s="305"/>
      <c r="F134" s="122" t="s">
        <v>448</v>
      </c>
      <c r="G134" s="310" t="s">
        <v>447</v>
      </c>
      <c r="H134" s="308"/>
      <c r="I134" s="308"/>
      <c r="J134" s="309"/>
      <c r="K134" s="305"/>
    </row>
    <row r="135" spans="1:11" ht="15.75" x14ac:dyDescent="0.25">
      <c r="A135" s="118" t="s">
        <v>331</v>
      </c>
      <c r="B135" s="118" t="s">
        <v>483</v>
      </c>
      <c r="C135" s="118" t="s">
        <v>450</v>
      </c>
      <c r="D135" s="119">
        <v>6</v>
      </c>
      <c r="E135" s="120">
        <v>3</v>
      </c>
      <c r="F135" s="118"/>
      <c r="G135" s="118" t="s">
        <v>331</v>
      </c>
      <c r="H135" s="118" t="s">
        <v>516</v>
      </c>
      <c r="I135" s="118" t="s">
        <v>479</v>
      </c>
      <c r="J135" s="119">
        <v>6.5</v>
      </c>
      <c r="K135" s="120">
        <v>4</v>
      </c>
    </row>
    <row r="136" spans="1:11" ht="15.75" x14ac:dyDescent="0.25">
      <c r="A136" s="118" t="s">
        <v>454</v>
      </c>
      <c r="B136" s="118" t="s">
        <v>455</v>
      </c>
      <c r="C136" s="118" t="s">
        <v>456</v>
      </c>
      <c r="D136" s="119">
        <v>6</v>
      </c>
      <c r="E136" s="120">
        <v>6</v>
      </c>
      <c r="F136" s="118"/>
      <c r="G136" s="118" t="s">
        <v>454</v>
      </c>
      <c r="H136" s="118" t="s">
        <v>703</v>
      </c>
      <c r="I136" s="118" t="s">
        <v>511</v>
      </c>
      <c r="J136" s="119">
        <v>6.5</v>
      </c>
      <c r="K136" s="120">
        <v>7.5</v>
      </c>
    </row>
    <row r="137" spans="1:11" ht="15.75" x14ac:dyDescent="0.25">
      <c r="A137" s="118" t="s">
        <v>454</v>
      </c>
      <c r="B137" s="118" t="s">
        <v>283</v>
      </c>
      <c r="C137" s="118" t="s">
        <v>495</v>
      </c>
      <c r="D137" s="119">
        <v>5</v>
      </c>
      <c r="E137" s="120">
        <v>5</v>
      </c>
      <c r="F137" s="118"/>
      <c r="G137" s="118" t="s">
        <v>454</v>
      </c>
      <c r="H137" s="118" t="s">
        <v>115</v>
      </c>
      <c r="I137" s="118" t="s">
        <v>509</v>
      </c>
      <c r="J137" s="119">
        <v>7.5</v>
      </c>
      <c r="K137" s="120">
        <v>11.5</v>
      </c>
    </row>
    <row r="138" spans="1:11" ht="15.75" x14ac:dyDescent="0.25">
      <c r="A138" s="118" t="s">
        <v>454</v>
      </c>
      <c r="B138" s="118" t="s">
        <v>196</v>
      </c>
      <c r="C138" s="118" t="s">
        <v>479</v>
      </c>
      <c r="D138" s="119">
        <v>6</v>
      </c>
      <c r="E138" s="120">
        <v>5.5</v>
      </c>
      <c r="F138" s="118"/>
      <c r="G138" s="118" t="s">
        <v>454</v>
      </c>
      <c r="H138" s="118" t="s">
        <v>46</v>
      </c>
      <c r="I138" s="118" t="s">
        <v>461</v>
      </c>
      <c r="J138" s="119">
        <v>5.5</v>
      </c>
      <c r="K138" s="120">
        <v>5.5</v>
      </c>
    </row>
    <row r="139" spans="1:11" ht="15.75" x14ac:dyDescent="0.25">
      <c r="A139" s="118" t="s">
        <v>454</v>
      </c>
      <c r="B139" s="118" t="s">
        <v>462</v>
      </c>
      <c r="C139" s="118" t="s">
        <v>463</v>
      </c>
      <c r="D139" s="119">
        <v>5.5</v>
      </c>
      <c r="E139" s="120">
        <v>5.5</v>
      </c>
      <c r="F139" s="118"/>
      <c r="G139" s="118" t="s">
        <v>466</v>
      </c>
      <c r="H139" s="118" t="s">
        <v>1040</v>
      </c>
      <c r="I139" s="118" t="s">
        <v>457</v>
      </c>
      <c r="J139" s="119">
        <v>5.5</v>
      </c>
      <c r="K139" s="120">
        <v>5.5</v>
      </c>
    </row>
    <row r="140" spans="1:11" ht="15.75" x14ac:dyDescent="0.25">
      <c r="A140" s="118" t="s">
        <v>466</v>
      </c>
      <c r="B140" s="118" t="s">
        <v>467</v>
      </c>
      <c r="C140" s="118" t="s">
        <v>468</v>
      </c>
      <c r="D140" s="119">
        <v>5</v>
      </c>
      <c r="E140" s="120">
        <v>4.5</v>
      </c>
      <c r="F140" s="118"/>
      <c r="G140" s="118" t="s">
        <v>466</v>
      </c>
      <c r="H140" s="118" t="s">
        <v>491</v>
      </c>
      <c r="I140" s="118" t="s">
        <v>461</v>
      </c>
      <c r="J140" s="119">
        <v>5.5</v>
      </c>
      <c r="K140" s="120">
        <v>5.5</v>
      </c>
    </row>
    <row r="141" spans="1:11" ht="15.75" x14ac:dyDescent="0.25">
      <c r="A141" s="118" t="s">
        <v>466</v>
      </c>
      <c r="B141" s="118" t="s">
        <v>221</v>
      </c>
      <c r="C141" s="118" t="s">
        <v>457</v>
      </c>
      <c r="D141" s="119">
        <v>7</v>
      </c>
      <c r="E141" s="120">
        <v>10</v>
      </c>
      <c r="F141" s="118"/>
      <c r="G141" s="118" t="s">
        <v>466</v>
      </c>
      <c r="H141" s="118" t="s">
        <v>197</v>
      </c>
      <c r="I141" s="118" t="s">
        <v>478</v>
      </c>
      <c r="J141" s="119">
        <v>6</v>
      </c>
      <c r="K141" s="120">
        <v>6</v>
      </c>
    </row>
    <row r="142" spans="1:11" ht="15.75" x14ac:dyDescent="0.25">
      <c r="A142" s="118" t="s">
        <v>466</v>
      </c>
      <c r="B142" s="118" t="s">
        <v>833</v>
      </c>
      <c r="C142" s="118" t="s">
        <v>494</v>
      </c>
      <c r="D142" s="119">
        <v>5.5</v>
      </c>
      <c r="E142" s="120">
        <v>5.5</v>
      </c>
      <c r="F142" s="118"/>
      <c r="G142" s="118" t="s">
        <v>466</v>
      </c>
      <c r="H142" s="118" t="s">
        <v>517</v>
      </c>
      <c r="I142" s="118" t="s">
        <v>508</v>
      </c>
      <c r="J142" s="119">
        <v>7</v>
      </c>
      <c r="K142" s="120">
        <v>7</v>
      </c>
    </row>
    <row r="143" spans="1:11" ht="15.75" x14ac:dyDescent="0.25">
      <c r="A143" s="118" t="s">
        <v>466</v>
      </c>
      <c r="B143" s="118" t="s">
        <v>103</v>
      </c>
      <c r="C143" s="118" t="s">
        <v>475</v>
      </c>
      <c r="D143" s="119">
        <v>5.5</v>
      </c>
      <c r="E143" s="120">
        <v>5.5</v>
      </c>
      <c r="F143" s="118"/>
      <c r="G143" s="118" t="s">
        <v>477</v>
      </c>
      <c r="H143" s="118" t="s">
        <v>94</v>
      </c>
      <c r="I143" s="118" t="s">
        <v>509</v>
      </c>
      <c r="J143" s="119">
        <v>6.5</v>
      </c>
      <c r="K143" s="120">
        <v>6.5</v>
      </c>
    </row>
    <row r="144" spans="1:11" ht="15.75" x14ac:dyDescent="0.25">
      <c r="A144" s="118" t="s">
        <v>477</v>
      </c>
      <c r="B144" s="118" t="s">
        <v>830</v>
      </c>
      <c r="C144" s="118" t="s">
        <v>495</v>
      </c>
      <c r="D144" s="119">
        <v>6.5</v>
      </c>
      <c r="E144" s="120">
        <v>7</v>
      </c>
      <c r="F144" s="118"/>
      <c r="G144" s="118" t="s">
        <v>477</v>
      </c>
      <c r="H144" s="118" t="s">
        <v>737</v>
      </c>
      <c r="I144" s="118" t="s">
        <v>471</v>
      </c>
      <c r="J144" s="119">
        <v>6</v>
      </c>
      <c r="K144" s="120">
        <v>6</v>
      </c>
    </row>
    <row r="145" spans="1:11" ht="15.75" x14ac:dyDescent="0.25">
      <c r="A145" s="118" t="s">
        <v>477</v>
      </c>
      <c r="B145" s="118" t="s">
        <v>145</v>
      </c>
      <c r="C145" s="118" t="s">
        <v>490</v>
      </c>
      <c r="D145" s="119">
        <v>7.5</v>
      </c>
      <c r="E145" s="120">
        <v>13.5</v>
      </c>
      <c r="F145" s="118"/>
      <c r="G145" s="118" t="s">
        <v>477</v>
      </c>
      <c r="H145" s="118" t="s">
        <v>44</v>
      </c>
      <c r="I145" s="118" t="s">
        <v>478</v>
      </c>
      <c r="J145" s="119">
        <v>7</v>
      </c>
      <c r="K145" s="120">
        <v>10</v>
      </c>
    </row>
    <row r="146" spans="1:11" ht="15.75" x14ac:dyDescent="0.25">
      <c r="A146" s="298" t="s">
        <v>482</v>
      </c>
      <c r="B146" s="299"/>
      <c r="C146" s="299"/>
      <c r="D146" s="300"/>
      <c r="E146" s="301"/>
      <c r="F146" s="118"/>
      <c r="G146" s="298" t="s">
        <v>482</v>
      </c>
      <c r="H146" s="299"/>
      <c r="I146" s="299"/>
      <c r="J146" s="300"/>
      <c r="K146" s="301"/>
    </row>
    <row r="147" spans="1:11" ht="15.75" x14ac:dyDescent="0.25">
      <c r="A147" s="123" t="s">
        <v>331</v>
      </c>
      <c r="B147" s="123" t="s">
        <v>449</v>
      </c>
      <c r="C147" s="123" t="s">
        <v>484</v>
      </c>
      <c r="D147" s="124" t="s">
        <v>453</v>
      </c>
      <c r="E147" s="124" t="s">
        <v>453</v>
      </c>
      <c r="F147" s="118"/>
      <c r="G147" s="123" t="s">
        <v>331</v>
      </c>
      <c r="H147" s="123" t="s">
        <v>507</v>
      </c>
      <c r="I147" s="123" t="s">
        <v>465</v>
      </c>
      <c r="J147" s="124" t="s">
        <v>453</v>
      </c>
      <c r="K147" s="124" t="s">
        <v>453</v>
      </c>
    </row>
    <row r="148" spans="1:11" ht="15.75" x14ac:dyDescent="0.25">
      <c r="A148" s="123" t="s">
        <v>477</v>
      </c>
      <c r="B148" s="123" t="s">
        <v>829</v>
      </c>
      <c r="C148" s="123" t="s">
        <v>486</v>
      </c>
      <c r="D148" s="124" t="s">
        <v>453</v>
      </c>
      <c r="E148" s="124" t="s">
        <v>453</v>
      </c>
      <c r="F148" s="118"/>
      <c r="G148" s="123" t="s">
        <v>477</v>
      </c>
      <c r="H148" s="123" t="s">
        <v>802</v>
      </c>
      <c r="I148" s="123" t="s">
        <v>471</v>
      </c>
      <c r="J148" s="124">
        <v>5.5</v>
      </c>
      <c r="K148" s="124">
        <v>5.5</v>
      </c>
    </row>
    <row r="149" spans="1:11" ht="15.75" x14ac:dyDescent="0.25">
      <c r="A149" s="123" t="s">
        <v>477</v>
      </c>
      <c r="B149" s="123" t="s">
        <v>201</v>
      </c>
      <c r="C149" s="123" t="s">
        <v>473</v>
      </c>
      <c r="D149" s="124">
        <v>7</v>
      </c>
      <c r="E149" s="124">
        <v>9.5</v>
      </c>
      <c r="F149" s="118"/>
      <c r="G149" s="123" t="s">
        <v>466</v>
      </c>
      <c r="H149" s="123" t="s">
        <v>292</v>
      </c>
      <c r="I149" s="123" t="s">
        <v>478</v>
      </c>
      <c r="J149" s="124">
        <v>7</v>
      </c>
      <c r="K149" s="124">
        <v>8</v>
      </c>
    </row>
    <row r="150" spans="1:11" ht="15.75" x14ac:dyDescent="0.25">
      <c r="A150" s="123" t="s">
        <v>466</v>
      </c>
      <c r="B150" s="123" t="s">
        <v>282</v>
      </c>
      <c r="C150" s="123" t="s">
        <v>509</v>
      </c>
      <c r="D150" s="124">
        <v>6.5</v>
      </c>
      <c r="E150" s="124">
        <v>6.5</v>
      </c>
      <c r="F150" s="118"/>
      <c r="G150" s="123" t="s">
        <v>466</v>
      </c>
      <c r="H150" s="123" t="s">
        <v>525</v>
      </c>
      <c r="I150" s="123" t="s">
        <v>508</v>
      </c>
      <c r="J150" s="124">
        <v>6.5</v>
      </c>
      <c r="K150" s="124">
        <v>6.5</v>
      </c>
    </row>
    <row r="151" spans="1:11" ht="15.75" x14ac:dyDescent="0.25">
      <c r="A151" s="123" t="s">
        <v>466</v>
      </c>
      <c r="B151" s="123" t="s">
        <v>724</v>
      </c>
      <c r="C151" s="123" t="s">
        <v>457</v>
      </c>
      <c r="D151" s="124">
        <v>6</v>
      </c>
      <c r="E151" s="124">
        <v>5.5</v>
      </c>
      <c r="F151" s="118"/>
      <c r="G151" s="123" t="s">
        <v>466</v>
      </c>
      <c r="H151" s="123" t="s">
        <v>266</v>
      </c>
      <c r="I151" s="123" t="s">
        <v>478</v>
      </c>
      <c r="J151" s="124">
        <v>7</v>
      </c>
      <c r="K151" s="124">
        <v>10</v>
      </c>
    </row>
    <row r="152" spans="1:11" ht="15.75" x14ac:dyDescent="0.25">
      <c r="A152" s="123" t="s">
        <v>454</v>
      </c>
      <c r="B152" s="123" t="s">
        <v>763</v>
      </c>
      <c r="C152" s="123" t="s">
        <v>495</v>
      </c>
      <c r="D152" s="124">
        <v>6.5</v>
      </c>
      <c r="E152" s="124">
        <v>6.5</v>
      </c>
      <c r="F152" s="118"/>
      <c r="G152" s="123" t="s">
        <v>454</v>
      </c>
      <c r="H152" s="123" t="s">
        <v>51</v>
      </c>
      <c r="I152" s="123" t="s">
        <v>494</v>
      </c>
      <c r="J152" s="124">
        <v>5.5</v>
      </c>
      <c r="K152" s="124">
        <v>5.5</v>
      </c>
    </row>
    <row r="153" spans="1:11" ht="15.75" x14ac:dyDescent="0.25">
      <c r="A153" s="123" t="s">
        <v>454</v>
      </c>
      <c r="B153" s="123" t="s">
        <v>994</v>
      </c>
      <c r="C153" s="123" t="s">
        <v>511</v>
      </c>
      <c r="D153" s="124">
        <v>5.5</v>
      </c>
      <c r="E153" s="124">
        <v>5.5</v>
      </c>
      <c r="F153" s="118"/>
      <c r="G153" s="123" t="s">
        <v>454</v>
      </c>
      <c r="H153" s="123" t="s">
        <v>524</v>
      </c>
      <c r="I153" s="123" t="s">
        <v>509</v>
      </c>
      <c r="J153" s="124">
        <v>6.5</v>
      </c>
      <c r="K153" s="124">
        <v>6.5</v>
      </c>
    </row>
    <row r="154" spans="1:11" ht="15.75" x14ac:dyDescent="0.25">
      <c r="A154" s="290" t="s">
        <v>498</v>
      </c>
      <c r="B154" s="290"/>
      <c r="C154" s="290"/>
      <c r="D154" s="291"/>
      <c r="E154" s="125">
        <v>3</v>
      </c>
      <c r="F154" s="118"/>
      <c r="G154" s="290" t="s">
        <v>500</v>
      </c>
      <c r="H154" s="290"/>
      <c r="I154" s="290"/>
      <c r="J154" s="291"/>
      <c r="K154" s="125">
        <v>1.5</v>
      </c>
    </row>
    <row r="155" spans="1:11" ht="15.75" x14ac:dyDescent="0.25">
      <c r="A155" s="290" t="s">
        <v>500</v>
      </c>
      <c r="B155" s="290"/>
      <c r="C155" s="290"/>
      <c r="D155" s="291"/>
      <c r="E155" s="125">
        <v>-1.5</v>
      </c>
      <c r="F155" s="118"/>
      <c r="G155" s="292" t="s">
        <v>865</v>
      </c>
      <c r="H155" s="293"/>
      <c r="I155" s="293"/>
      <c r="J155" s="294"/>
      <c r="K155" s="292"/>
    </row>
    <row r="156" spans="1:11" ht="15.75" x14ac:dyDescent="0.25">
      <c r="A156" s="292" t="s">
        <v>605</v>
      </c>
      <c r="B156" s="293"/>
      <c r="C156" s="293"/>
      <c r="D156" s="294"/>
      <c r="E156" s="292"/>
      <c r="F156" s="118"/>
      <c r="G156" s="295" t="s">
        <v>1079</v>
      </c>
      <c r="H156" s="295"/>
      <c r="I156" s="295"/>
      <c r="J156" s="296"/>
      <c r="K156" s="297"/>
    </row>
    <row r="157" spans="1:11" ht="15.75" x14ac:dyDescent="0.25">
      <c r="A157" s="295" t="s">
        <v>1080</v>
      </c>
      <c r="B157" s="295"/>
      <c r="C157" s="295"/>
      <c r="D157" s="296"/>
      <c r="E157" s="297"/>
      <c r="F157" s="118"/>
      <c r="G157" s="118"/>
      <c r="H157" s="118"/>
      <c r="I157" s="118"/>
      <c r="J157" s="118"/>
      <c r="K157" s="118"/>
    </row>
    <row r="159" spans="1:11" ht="15.75" x14ac:dyDescent="0.25">
      <c r="A159" s="302" t="s">
        <v>555</v>
      </c>
      <c r="B159" s="303"/>
      <c r="C159" s="303"/>
      <c r="D159" s="304"/>
      <c r="E159" s="305"/>
      <c r="F159" s="121" t="s">
        <v>384</v>
      </c>
      <c r="G159" s="306" t="s">
        <v>583</v>
      </c>
      <c r="H159" s="303"/>
      <c r="I159" s="303"/>
      <c r="J159" s="304"/>
      <c r="K159" s="305"/>
    </row>
    <row r="160" spans="1:11" ht="15.75" x14ac:dyDescent="0.25">
      <c r="A160" s="307" t="s">
        <v>808</v>
      </c>
      <c r="B160" s="308"/>
      <c r="C160" s="308"/>
      <c r="D160" s="309"/>
      <c r="E160" s="305"/>
      <c r="F160" s="122" t="s">
        <v>448</v>
      </c>
      <c r="G160" s="310" t="s">
        <v>447</v>
      </c>
      <c r="H160" s="308"/>
      <c r="I160" s="308"/>
      <c r="J160" s="309"/>
      <c r="K160" s="305"/>
    </row>
    <row r="161" spans="1:11" ht="15.75" x14ac:dyDescent="0.25">
      <c r="A161" s="118" t="s">
        <v>331</v>
      </c>
      <c r="B161" s="118" t="s">
        <v>558</v>
      </c>
      <c r="C161" s="118" t="s">
        <v>490</v>
      </c>
      <c r="D161" s="119">
        <v>6.5</v>
      </c>
      <c r="E161" s="120">
        <v>7.5</v>
      </c>
      <c r="F161" s="118"/>
      <c r="G161" s="118" t="s">
        <v>331</v>
      </c>
      <c r="H161" s="118" t="s">
        <v>591</v>
      </c>
      <c r="I161" s="118" t="s">
        <v>475</v>
      </c>
      <c r="J161" s="119">
        <v>6</v>
      </c>
      <c r="K161" s="120">
        <v>5</v>
      </c>
    </row>
    <row r="162" spans="1:11" ht="15.75" x14ac:dyDescent="0.25">
      <c r="A162" s="118" t="s">
        <v>454</v>
      </c>
      <c r="B162" s="118" t="s">
        <v>105</v>
      </c>
      <c r="C162" s="118" t="s">
        <v>495</v>
      </c>
      <c r="D162" s="119">
        <v>6</v>
      </c>
      <c r="E162" s="120">
        <v>6</v>
      </c>
      <c r="F162" s="118"/>
      <c r="G162" s="118" t="s">
        <v>454</v>
      </c>
      <c r="H162" s="118" t="s">
        <v>180</v>
      </c>
      <c r="I162" s="118" t="s">
        <v>511</v>
      </c>
      <c r="J162" s="119">
        <v>6</v>
      </c>
      <c r="K162" s="120">
        <v>5.5</v>
      </c>
    </row>
    <row r="163" spans="1:11" ht="15.75" x14ac:dyDescent="0.25">
      <c r="A163" s="118" t="s">
        <v>454</v>
      </c>
      <c r="B163" s="118" t="s">
        <v>575</v>
      </c>
      <c r="C163" s="118" t="s">
        <v>509</v>
      </c>
      <c r="D163" s="119">
        <v>6</v>
      </c>
      <c r="E163" s="120">
        <v>6</v>
      </c>
      <c r="F163" s="118"/>
      <c r="G163" s="118" t="s">
        <v>454</v>
      </c>
      <c r="H163" s="118" t="s">
        <v>308</v>
      </c>
      <c r="I163" s="118" t="s">
        <v>457</v>
      </c>
      <c r="J163" s="119">
        <v>6</v>
      </c>
      <c r="K163" s="120">
        <v>6</v>
      </c>
    </row>
    <row r="164" spans="1:11" ht="15.75" x14ac:dyDescent="0.25">
      <c r="A164" s="118" t="s">
        <v>454</v>
      </c>
      <c r="B164" s="118" t="s">
        <v>898</v>
      </c>
      <c r="C164" s="118" t="s">
        <v>511</v>
      </c>
      <c r="D164" s="119">
        <v>6</v>
      </c>
      <c r="E164" s="120">
        <v>6</v>
      </c>
      <c r="F164" s="118"/>
      <c r="G164" s="118" t="s">
        <v>454</v>
      </c>
      <c r="H164" s="118" t="s">
        <v>281</v>
      </c>
      <c r="I164" s="118" t="s">
        <v>494</v>
      </c>
      <c r="J164" s="119">
        <v>6</v>
      </c>
      <c r="K164" s="120">
        <v>6</v>
      </c>
    </row>
    <row r="165" spans="1:11" ht="15.75" x14ac:dyDescent="0.25">
      <c r="A165" s="118" t="s">
        <v>466</v>
      </c>
      <c r="B165" s="118" t="s">
        <v>60</v>
      </c>
      <c r="C165" s="118" t="s">
        <v>486</v>
      </c>
      <c r="D165" s="119">
        <v>5</v>
      </c>
      <c r="E165" s="120">
        <v>4.5</v>
      </c>
      <c r="F165" s="118"/>
      <c r="G165" s="118" t="s">
        <v>466</v>
      </c>
      <c r="H165" s="118" t="s">
        <v>85</v>
      </c>
      <c r="I165" s="118" t="s">
        <v>508</v>
      </c>
      <c r="J165" s="119">
        <v>6</v>
      </c>
      <c r="K165" s="120">
        <v>6</v>
      </c>
    </row>
    <row r="166" spans="1:11" ht="15.75" x14ac:dyDescent="0.25">
      <c r="A166" s="118" t="s">
        <v>466</v>
      </c>
      <c r="B166" s="118" t="s">
        <v>104</v>
      </c>
      <c r="C166" s="118" t="s">
        <v>459</v>
      </c>
      <c r="D166" s="119">
        <v>7</v>
      </c>
      <c r="E166" s="120">
        <v>10</v>
      </c>
      <c r="F166" s="118"/>
      <c r="G166" s="118" t="s">
        <v>466</v>
      </c>
      <c r="H166" s="118" t="s">
        <v>957</v>
      </c>
      <c r="I166" s="118" t="s">
        <v>471</v>
      </c>
      <c r="J166" s="119">
        <v>5</v>
      </c>
      <c r="K166" s="120">
        <v>5</v>
      </c>
    </row>
    <row r="167" spans="1:11" ht="15.75" x14ac:dyDescent="0.25">
      <c r="A167" s="118" t="s">
        <v>466</v>
      </c>
      <c r="B167" s="118" t="s">
        <v>203</v>
      </c>
      <c r="C167" s="118" t="s">
        <v>495</v>
      </c>
      <c r="D167" s="119">
        <v>5.5</v>
      </c>
      <c r="E167" s="120">
        <v>5.5</v>
      </c>
      <c r="F167" s="118"/>
      <c r="G167" s="118" t="s">
        <v>466</v>
      </c>
      <c r="H167" s="118" t="s">
        <v>52</v>
      </c>
      <c r="I167" s="118" t="s">
        <v>463</v>
      </c>
      <c r="J167" s="119">
        <v>7</v>
      </c>
      <c r="K167" s="120">
        <v>10</v>
      </c>
    </row>
    <row r="168" spans="1:11" ht="15.75" x14ac:dyDescent="0.25">
      <c r="A168" s="118" t="s">
        <v>466</v>
      </c>
      <c r="B168" s="118" t="s">
        <v>242</v>
      </c>
      <c r="C168" s="118" t="s">
        <v>511</v>
      </c>
      <c r="D168" s="119">
        <v>6</v>
      </c>
      <c r="E168" s="120">
        <v>6</v>
      </c>
      <c r="F168" s="118"/>
      <c r="G168" s="118" t="s">
        <v>466</v>
      </c>
      <c r="H168" s="118" t="s">
        <v>598</v>
      </c>
      <c r="I168" s="118" t="s">
        <v>450</v>
      </c>
      <c r="J168" s="119">
        <v>6</v>
      </c>
      <c r="K168" s="120">
        <v>6</v>
      </c>
    </row>
    <row r="169" spans="1:11" ht="15.75" x14ac:dyDescent="0.25">
      <c r="A169" s="123" t="s">
        <v>477</v>
      </c>
      <c r="B169" s="123" t="s">
        <v>92</v>
      </c>
      <c r="C169" s="123" t="s">
        <v>508</v>
      </c>
      <c r="D169" s="124" t="s">
        <v>453</v>
      </c>
      <c r="E169" s="124" t="s">
        <v>453</v>
      </c>
      <c r="F169" s="118"/>
      <c r="G169" s="123" t="s">
        <v>477</v>
      </c>
      <c r="H169" s="123" t="s">
        <v>53</v>
      </c>
      <c r="I169" s="123" t="s">
        <v>539</v>
      </c>
      <c r="J169" s="124" t="s">
        <v>453</v>
      </c>
      <c r="K169" s="124" t="s">
        <v>453</v>
      </c>
    </row>
    <row r="170" spans="1:11" ht="15.75" x14ac:dyDescent="0.25">
      <c r="A170" s="123" t="s">
        <v>477</v>
      </c>
      <c r="B170" s="123" t="s">
        <v>766</v>
      </c>
      <c r="C170" s="123" t="s">
        <v>475</v>
      </c>
      <c r="D170" s="124" t="s">
        <v>453</v>
      </c>
      <c r="E170" s="124" t="s">
        <v>453</v>
      </c>
      <c r="F170" s="118"/>
      <c r="G170" s="118" t="s">
        <v>477</v>
      </c>
      <c r="H170" s="118" t="s">
        <v>54</v>
      </c>
      <c r="I170" s="118" t="s">
        <v>475</v>
      </c>
      <c r="J170" s="119">
        <v>6</v>
      </c>
      <c r="K170" s="120">
        <v>7</v>
      </c>
    </row>
    <row r="171" spans="1:11" ht="15.75" x14ac:dyDescent="0.25">
      <c r="A171" s="118" t="s">
        <v>477</v>
      </c>
      <c r="B171" s="118" t="s">
        <v>818</v>
      </c>
      <c r="C171" s="118" t="s">
        <v>494</v>
      </c>
      <c r="D171" s="119">
        <v>5.5</v>
      </c>
      <c r="E171" s="120">
        <v>5.5</v>
      </c>
      <c r="F171" s="118"/>
      <c r="G171" s="118" t="s">
        <v>477</v>
      </c>
      <c r="H171" s="118" t="s">
        <v>24</v>
      </c>
      <c r="I171" s="118" t="s">
        <v>471</v>
      </c>
      <c r="J171" s="119">
        <v>5.5</v>
      </c>
      <c r="K171" s="120">
        <v>5.5</v>
      </c>
    </row>
    <row r="172" spans="1:11" ht="15.75" x14ac:dyDescent="0.25">
      <c r="A172" s="298" t="s">
        <v>482</v>
      </c>
      <c r="B172" s="299"/>
      <c r="C172" s="299"/>
      <c r="D172" s="300"/>
      <c r="E172" s="301"/>
      <c r="F172" s="118"/>
      <c r="G172" s="298" t="s">
        <v>482</v>
      </c>
      <c r="H172" s="299"/>
      <c r="I172" s="299"/>
      <c r="J172" s="300"/>
      <c r="K172" s="301"/>
    </row>
    <row r="173" spans="1:11" ht="15.75" x14ac:dyDescent="0.25">
      <c r="A173" s="118" t="s">
        <v>466</v>
      </c>
      <c r="B173" s="118" t="s">
        <v>306</v>
      </c>
      <c r="C173" s="118" t="s">
        <v>473</v>
      </c>
      <c r="D173" s="119">
        <v>6.5</v>
      </c>
      <c r="E173" s="120">
        <v>6.5</v>
      </c>
      <c r="F173" s="118"/>
      <c r="G173" s="123" t="s">
        <v>331</v>
      </c>
      <c r="H173" s="123" t="s">
        <v>912</v>
      </c>
      <c r="I173" s="123" t="s">
        <v>567</v>
      </c>
      <c r="J173" s="124" t="s">
        <v>453</v>
      </c>
      <c r="K173" s="124" t="s">
        <v>453</v>
      </c>
    </row>
    <row r="174" spans="1:11" ht="15.75" x14ac:dyDescent="0.25">
      <c r="A174" s="118" t="s">
        <v>454</v>
      </c>
      <c r="B174" s="118" t="s">
        <v>560</v>
      </c>
      <c r="C174" s="118" t="s">
        <v>495</v>
      </c>
      <c r="D174" s="119">
        <v>5.5</v>
      </c>
      <c r="E174" s="120">
        <v>5.5</v>
      </c>
      <c r="F174" s="118"/>
      <c r="G174" s="123" t="s">
        <v>466</v>
      </c>
      <c r="H174" s="123" t="s">
        <v>141</v>
      </c>
      <c r="I174" s="123" t="s">
        <v>567</v>
      </c>
      <c r="J174" s="124" t="s">
        <v>453</v>
      </c>
      <c r="K174" s="124" t="s">
        <v>453</v>
      </c>
    </row>
    <row r="175" spans="1:11" ht="15.75" x14ac:dyDescent="0.25">
      <c r="A175" s="123" t="s">
        <v>466</v>
      </c>
      <c r="B175" s="123" t="s">
        <v>276</v>
      </c>
      <c r="C175" s="123" t="s">
        <v>484</v>
      </c>
      <c r="D175" s="124" t="s">
        <v>453</v>
      </c>
      <c r="E175" s="124" t="s">
        <v>453</v>
      </c>
      <c r="F175" s="118"/>
      <c r="G175" s="123" t="s">
        <v>477</v>
      </c>
      <c r="H175" s="123" t="s">
        <v>801</v>
      </c>
      <c r="I175" s="123" t="s">
        <v>566</v>
      </c>
      <c r="J175" s="124" t="s">
        <v>453</v>
      </c>
      <c r="K175" s="124" t="s">
        <v>453</v>
      </c>
    </row>
    <row r="176" spans="1:11" ht="15.75" x14ac:dyDescent="0.25">
      <c r="A176" s="123" t="s">
        <v>454</v>
      </c>
      <c r="B176" s="123" t="s">
        <v>61</v>
      </c>
      <c r="C176" s="123" t="s">
        <v>450</v>
      </c>
      <c r="D176" s="124">
        <v>6</v>
      </c>
      <c r="E176" s="124">
        <v>6</v>
      </c>
      <c r="F176" s="118"/>
      <c r="G176" s="118" t="s">
        <v>477</v>
      </c>
      <c r="H176" s="118" t="s">
        <v>708</v>
      </c>
      <c r="I176" s="118" t="s">
        <v>509</v>
      </c>
      <c r="J176" s="119">
        <v>8</v>
      </c>
      <c r="K176" s="120">
        <v>12</v>
      </c>
    </row>
    <row r="177" spans="1:11" ht="15.75" x14ac:dyDescent="0.25">
      <c r="A177" s="123" t="s">
        <v>466</v>
      </c>
      <c r="B177" s="123" t="s">
        <v>820</v>
      </c>
      <c r="C177" s="123" t="s">
        <v>519</v>
      </c>
      <c r="D177" s="124" t="s">
        <v>453</v>
      </c>
      <c r="E177" s="124" t="s">
        <v>453</v>
      </c>
      <c r="F177" s="118"/>
      <c r="G177" s="123" t="s">
        <v>466</v>
      </c>
      <c r="H177" s="123" t="s">
        <v>718</v>
      </c>
      <c r="I177" s="123" t="s">
        <v>536</v>
      </c>
      <c r="J177" s="124" t="s">
        <v>453</v>
      </c>
      <c r="K177" s="124" t="s">
        <v>453</v>
      </c>
    </row>
    <row r="178" spans="1:11" ht="15.75" x14ac:dyDescent="0.25">
      <c r="A178" s="123" t="s">
        <v>454</v>
      </c>
      <c r="B178" s="123" t="s">
        <v>179</v>
      </c>
      <c r="C178" s="123" t="s">
        <v>456</v>
      </c>
      <c r="D178" s="124">
        <v>5.5</v>
      </c>
      <c r="E178" s="124">
        <v>5.5</v>
      </c>
      <c r="F178" s="118"/>
      <c r="G178" s="123" t="s">
        <v>454</v>
      </c>
      <c r="H178" s="123" t="s">
        <v>304</v>
      </c>
      <c r="I178" s="123" t="s">
        <v>508</v>
      </c>
      <c r="J178" s="124">
        <v>6.5</v>
      </c>
      <c r="K178" s="124">
        <v>6.5</v>
      </c>
    </row>
    <row r="179" spans="1:11" ht="15.75" x14ac:dyDescent="0.25">
      <c r="A179" s="123" t="s">
        <v>331</v>
      </c>
      <c r="B179" s="123" t="s">
        <v>577</v>
      </c>
      <c r="C179" s="123" t="s">
        <v>578</v>
      </c>
      <c r="D179" s="124" t="s">
        <v>453</v>
      </c>
      <c r="E179" s="124" t="s">
        <v>453</v>
      </c>
      <c r="F179" s="118"/>
      <c r="G179" s="123" t="s">
        <v>454</v>
      </c>
      <c r="H179" s="123" t="s">
        <v>752</v>
      </c>
      <c r="I179" s="123" t="s">
        <v>468</v>
      </c>
      <c r="J179" s="124">
        <v>5.5</v>
      </c>
      <c r="K179" s="124">
        <v>5.5</v>
      </c>
    </row>
    <row r="180" spans="1:11" ht="15.75" x14ac:dyDescent="0.25">
      <c r="A180" s="290" t="s">
        <v>498</v>
      </c>
      <c r="B180" s="290"/>
      <c r="C180" s="290"/>
      <c r="D180" s="291"/>
      <c r="E180" s="125">
        <v>3</v>
      </c>
      <c r="F180" s="118"/>
      <c r="G180" s="290" t="s">
        <v>500</v>
      </c>
      <c r="H180" s="290"/>
      <c r="I180" s="290"/>
      <c r="J180" s="291"/>
      <c r="K180" s="125">
        <v>1.5</v>
      </c>
    </row>
    <row r="181" spans="1:11" ht="15.75" x14ac:dyDescent="0.25">
      <c r="A181" s="290" t="s">
        <v>500</v>
      </c>
      <c r="B181" s="290"/>
      <c r="C181" s="290"/>
      <c r="D181" s="291"/>
      <c r="E181" s="125">
        <v>1.5</v>
      </c>
      <c r="F181" s="118"/>
      <c r="G181" s="292" t="s">
        <v>822</v>
      </c>
      <c r="H181" s="293"/>
      <c r="I181" s="293"/>
      <c r="J181" s="294"/>
      <c r="K181" s="292"/>
    </row>
    <row r="182" spans="1:11" ht="15.75" x14ac:dyDescent="0.25">
      <c r="A182" s="292" t="s">
        <v>526</v>
      </c>
      <c r="B182" s="293"/>
      <c r="C182" s="293"/>
      <c r="D182" s="294"/>
      <c r="E182" s="292"/>
      <c r="F182" s="118"/>
      <c r="G182" s="295" t="s">
        <v>1081</v>
      </c>
      <c r="H182" s="295"/>
      <c r="I182" s="295"/>
      <c r="J182" s="296"/>
      <c r="K182" s="297"/>
    </row>
    <row r="183" spans="1:11" ht="15.75" x14ac:dyDescent="0.25">
      <c r="A183" s="295" t="s">
        <v>1082</v>
      </c>
      <c r="B183" s="295"/>
      <c r="C183" s="295"/>
      <c r="D183" s="296"/>
      <c r="E183" s="297"/>
      <c r="F183" s="118"/>
      <c r="G183" s="118"/>
      <c r="H183" s="118"/>
      <c r="I183" s="118"/>
      <c r="J183" s="118"/>
      <c r="K183" s="118"/>
    </row>
    <row r="185" spans="1:11" ht="15.75" x14ac:dyDescent="0.25">
      <c r="A185" s="302" t="s">
        <v>610</v>
      </c>
      <c r="B185" s="303"/>
      <c r="C185" s="303"/>
      <c r="D185" s="304"/>
      <c r="E185" s="305"/>
      <c r="F185" s="121" t="s">
        <v>367</v>
      </c>
      <c r="G185" s="306" t="s">
        <v>556</v>
      </c>
      <c r="H185" s="303"/>
      <c r="I185" s="303"/>
      <c r="J185" s="304"/>
      <c r="K185" s="305"/>
    </row>
    <row r="186" spans="1:11" ht="15.75" x14ac:dyDescent="0.25">
      <c r="A186" s="307" t="s">
        <v>988</v>
      </c>
      <c r="B186" s="308"/>
      <c r="C186" s="308"/>
      <c r="D186" s="309"/>
      <c r="E186" s="305"/>
      <c r="F186" s="122" t="s">
        <v>448</v>
      </c>
      <c r="G186" s="310" t="s">
        <v>687</v>
      </c>
      <c r="H186" s="308"/>
      <c r="I186" s="308"/>
      <c r="J186" s="309"/>
      <c r="K186" s="305"/>
    </row>
    <row r="187" spans="1:11" ht="15.75" x14ac:dyDescent="0.25">
      <c r="A187" s="118" t="s">
        <v>331</v>
      </c>
      <c r="B187" s="118" t="s">
        <v>612</v>
      </c>
      <c r="C187" s="118" t="s">
        <v>457</v>
      </c>
      <c r="D187" s="119">
        <v>6</v>
      </c>
      <c r="E187" s="120">
        <v>5</v>
      </c>
      <c r="F187" s="118"/>
      <c r="G187" s="118" t="s">
        <v>331</v>
      </c>
      <c r="H187" s="118" t="s">
        <v>559</v>
      </c>
      <c r="I187" s="118" t="s">
        <v>509</v>
      </c>
      <c r="J187" s="119">
        <v>6</v>
      </c>
      <c r="K187" s="120">
        <v>7</v>
      </c>
    </row>
    <row r="188" spans="1:11" ht="15.75" x14ac:dyDescent="0.25">
      <c r="A188" s="118" t="s">
        <v>454</v>
      </c>
      <c r="B188" s="118" t="s">
        <v>614</v>
      </c>
      <c r="C188" s="118" t="s">
        <v>478</v>
      </c>
      <c r="D188" s="119">
        <v>6.5</v>
      </c>
      <c r="E188" s="120">
        <v>7.5</v>
      </c>
      <c r="F188" s="118"/>
      <c r="G188" s="123" t="s">
        <v>454</v>
      </c>
      <c r="H188" s="123" t="s">
        <v>131</v>
      </c>
      <c r="I188" s="123" t="s">
        <v>469</v>
      </c>
      <c r="J188" s="124" t="s">
        <v>453</v>
      </c>
      <c r="K188" s="124" t="s">
        <v>453</v>
      </c>
    </row>
    <row r="189" spans="1:11" ht="15.75" x14ac:dyDescent="0.25">
      <c r="A189" s="118" t="s">
        <v>454</v>
      </c>
      <c r="B189" s="118" t="s">
        <v>156</v>
      </c>
      <c r="C189" s="118" t="s">
        <v>450</v>
      </c>
      <c r="D189" s="119">
        <v>5.5</v>
      </c>
      <c r="E189" s="120">
        <v>5.5</v>
      </c>
      <c r="F189" s="118"/>
      <c r="G189" s="118" t="s">
        <v>454</v>
      </c>
      <c r="H189" s="118" t="s">
        <v>881</v>
      </c>
      <c r="I189" s="118" t="s">
        <v>508</v>
      </c>
      <c r="J189" s="119">
        <v>6.5</v>
      </c>
      <c r="K189" s="120">
        <v>6.5</v>
      </c>
    </row>
    <row r="190" spans="1:11" ht="15.75" x14ac:dyDescent="0.25">
      <c r="A190" s="118" t="s">
        <v>454</v>
      </c>
      <c r="B190" s="118" t="s">
        <v>615</v>
      </c>
      <c r="C190" s="118" t="s">
        <v>473</v>
      </c>
      <c r="D190" s="119">
        <v>6.5</v>
      </c>
      <c r="E190" s="120">
        <v>6.5</v>
      </c>
      <c r="F190" s="118"/>
      <c r="G190" s="118" t="s">
        <v>454</v>
      </c>
      <c r="H190" s="118" t="s">
        <v>842</v>
      </c>
      <c r="I190" s="118" t="s">
        <v>486</v>
      </c>
      <c r="J190" s="119">
        <v>5.5</v>
      </c>
      <c r="K190" s="120">
        <v>5.5</v>
      </c>
    </row>
    <row r="191" spans="1:11" ht="15.75" x14ac:dyDescent="0.25">
      <c r="A191" s="118" t="s">
        <v>466</v>
      </c>
      <c r="B191" s="118" t="s">
        <v>625</v>
      </c>
      <c r="C191" s="118" t="s">
        <v>461</v>
      </c>
      <c r="D191" s="119">
        <v>5</v>
      </c>
      <c r="E191" s="120">
        <v>5</v>
      </c>
      <c r="F191" s="118"/>
      <c r="G191" s="118" t="s">
        <v>454</v>
      </c>
      <c r="H191" s="118" t="s">
        <v>587</v>
      </c>
      <c r="I191" s="118" t="s">
        <v>475</v>
      </c>
      <c r="J191" s="119">
        <v>6</v>
      </c>
      <c r="K191" s="120">
        <v>6</v>
      </c>
    </row>
    <row r="192" spans="1:11" ht="15.75" x14ac:dyDescent="0.25">
      <c r="A192" s="118" t="s">
        <v>466</v>
      </c>
      <c r="B192" s="118" t="s">
        <v>231</v>
      </c>
      <c r="C192" s="118" t="s">
        <v>490</v>
      </c>
      <c r="D192" s="119">
        <v>7</v>
      </c>
      <c r="E192" s="120">
        <v>7</v>
      </c>
      <c r="F192" s="118"/>
      <c r="G192" s="118" t="s">
        <v>466</v>
      </c>
      <c r="H192" s="118" t="s">
        <v>106</v>
      </c>
      <c r="I192" s="118" t="s">
        <v>490</v>
      </c>
      <c r="J192" s="119">
        <v>6.5</v>
      </c>
      <c r="K192" s="120">
        <v>6.5</v>
      </c>
    </row>
    <row r="193" spans="1:11" ht="15.75" x14ac:dyDescent="0.25">
      <c r="A193" s="118" t="s">
        <v>466</v>
      </c>
      <c r="B193" s="118" t="s">
        <v>617</v>
      </c>
      <c r="C193" s="118" t="s">
        <v>456</v>
      </c>
      <c r="D193" s="119">
        <v>6.5</v>
      </c>
      <c r="E193" s="120">
        <v>6.5</v>
      </c>
      <c r="F193" s="118"/>
      <c r="G193" s="118" t="s">
        <v>466</v>
      </c>
      <c r="H193" s="118" t="s">
        <v>563</v>
      </c>
      <c r="I193" s="118" t="s">
        <v>481</v>
      </c>
      <c r="J193" s="119">
        <v>6.5</v>
      </c>
      <c r="K193" s="120">
        <v>6.5</v>
      </c>
    </row>
    <row r="194" spans="1:11" ht="15.75" x14ac:dyDescent="0.25">
      <c r="A194" s="123" t="s">
        <v>466</v>
      </c>
      <c r="B194" s="123" t="s">
        <v>166</v>
      </c>
      <c r="C194" s="123" t="s">
        <v>566</v>
      </c>
      <c r="D194" s="124" t="s">
        <v>453</v>
      </c>
      <c r="E194" s="124" t="s">
        <v>453</v>
      </c>
      <c r="F194" s="118"/>
      <c r="G194" s="123" t="s">
        <v>477</v>
      </c>
      <c r="H194" s="123" t="s">
        <v>64</v>
      </c>
      <c r="I194" s="123" t="s">
        <v>478</v>
      </c>
      <c r="J194" s="124" t="s">
        <v>453</v>
      </c>
      <c r="K194" s="124" t="s">
        <v>453</v>
      </c>
    </row>
    <row r="195" spans="1:11" ht="15.75" x14ac:dyDescent="0.25">
      <c r="A195" s="118" t="s">
        <v>477</v>
      </c>
      <c r="B195" s="118" t="s">
        <v>68</v>
      </c>
      <c r="C195" s="118" t="s">
        <v>459</v>
      </c>
      <c r="D195" s="119">
        <v>6.5</v>
      </c>
      <c r="E195" s="120">
        <v>7.5</v>
      </c>
      <c r="F195" s="118"/>
      <c r="G195" s="118" t="s">
        <v>477</v>
      </c>
      <c r="H195" s="118" t="s">
        <v>194</v>
      </c>
      <c r="I195" s="118" t="s">
        <v>486</v>
      </c>
      <c r="J195" s="119">
        <v>5.5</v>
      </c>
      <c r="K195" s="120">
        <v>5.5</v>
      </c>
    </row>
    <row r="196" spans="1:11" ht="15.75" x14ac:dyDescent="0.25">
      <c r="A196" s="118" t="s">
        <v>477</v>
      </c>
      <c r="B196" s="118" t="s">
        <v>618</v>
      </c>
      <c r="C196" s="118" t="s">
        <v>481</v>
      </c>
      <c r="D196" s="119">
        <v>6</v>
      </c>
      <c r="E196" s="120">
        <v>6</v>
      </c>
      <c r="F196" s="118"/>
      <c r="G196" s="118" t="s">
        <v>477</v>
      </c>
      <c r="H196" s="118" t="s">
        <v>762</v>
      </c>
      <c r="I196" s="118" t="s">
        <v>450</v>
      </c>
      <c r="J196" s="119">
        <v>6</v>
      </c>
      <c r="K196" s="120">
        <v>6</v>
      </c>
    </row>
    <row r="197" spans="1:11" ht="15.75" x14ac:dyDescent="0.25">
      <c r="A197" s="123" t="s">
        <v>477</v>
      </c>
      <c r="B197" s="123" t="s">
        <v>22</v>
      </c>
      <c r="C197" s="123" t="s">
        <v>578</v>
      </c>
      <c r="D197" s="124" t="s">
        <v>453</v>
      </c>
      <c r="E197" s="124" t="s">
        <v>453</v>
      </c>
      <c r="F197" s="118"/>
      <c r="G197" s="118" t="s">
        <v>477</v>
      </c>
      <c r="H197" s="118" t="s">
        <v>202</v>
      </c>
      <c r="I197" s="118" t="s">
        <v>486</v>
      </c>
      <c r="J197" s="119">
        <v>5</v>
      </c>
      <c r="K197" s="120">
        <v>5</v>
      </c>
    </row>
    <row r="198" spans="1:11" ht="15.75" x14ac:dyDescent="0.25">
      <c r="A198" s="298" t="s">
        <v>482</v>
      </c>
      <c r="B198" s="299"/>
      <c r="C198" s="299"/>
      <c r="D198" s="300"/>
      <c r="E198" s="301"/>
      <c r="F198" s="118"/>
      <c r="G198" s="298" t="s">
        <v>482</v>
      </c>
      <c r="H198" s="299"/>
      <c r="I198" s="299"/>
      <c r="J198" s="300"/>
      <c r="K198" s="301"/>
    </row>
    <row r="199" spans="1:11" ht="15.75" x14ac:dyDescent="0.25">
      <c r="A199" s="123" t="s">
        <v>331</v>
      </c>
      <c r="B199" s="123" t="s">
        <v>630</v>
      </c>
      <c r="C199" s="123" t="s">
        <v>602</v>
      </c>
      <c r="D199" s="124" t="s">
        <v>453</v>
      </c>
      <c r="E199" s="124" t="s">
        <v>453</v>
      </c>
      <c r="F199" s="118"/>
      <c r="G199" s="123" t="s">
        <v>331</v>
      </c>
      <c r="H199" s="123" t="s">
        <v>568</v>
      </c>
      <c r="I199" s="123" t="s">
        <v>569</v>
      </c>
      <c r="J199" s="124" t="s">
        <v>453</v>
      </c>
      <c r="K199" s="124" t="s">
        <v>453</v>
      </c>
    </row>
    <row r="200" spans="1:11" ht="15.75" x14ac:dyDescent="0.25">
      <c r="A200" s="123" t="s">
        <v>454</v>
      </c>
      <c r="B200" s="123" t="s">
        <v>624</v>
      </c>
      <c r="C200" s="123" t="s">
        <v>496</v>
      </c>
      <c r="D200" s="124" t="s">
        <v>453</v>
      </c>
      <c r="E200" s="124" t="s">
        <v>453</v>
      </c>
      <c r="F200" s="118"/>
      <c r="G200" s="118" t="s">
        <v>466</v>
      </c>
      <c r="H200" s="118" t="s">
        <v>322</v>
      </c>
      <c r="I200" s="118" t="s">
        <v>481</v>
      </c>
      <c r="J200" s="119">
        <v>6</v>
      </c>
      <c r="K200" s="120">
        <v>5.5</v>
      </c>
    </row>
    <row r="201" spans="1:11" ht="15.75" x14ac:dyDescent="0.25">
      <c r="A201" s="118" t="s">
        <v>454</v>
      </c>
      <c r="B201" s="118" t="s">
        <v>1060</v>
      </c>
      <c r="C201" s="118" t="s">
        <v>494</v>
      </c>
      <c r="D201" s="119">
        <v>5.5</v>
      </c>
      <c r="E201" s="120">
        <v>5.5</v>
      </c>
      <c r="F201" s="118"/>
      <c r="G201" s="118" t="s">
        <v>466</v>
      </c>
      <c r="H201" s="118" t="s">
        <v>571</v>
      </c>
      <c r="I201" s="118" t="s">
        <v>494</v>
      </c>
      <c r="J201" s="119">
        <v>5.5</v>
      </c>
      <c r="K201" s="120">
        <v>5</v>
      </c>
    </row>
    <row r="202" spans="1:11" ht="15.75" x14ac:dyDescent="0.25">
      <c r="A202" s="118" t="s">
        <v>466</v>
      </c>
      <c r="B202" s="118" t="s">
        <v>134</v>
      </c>
      <c r="C202" s="118" t="s">
        <v>494</v>
      </c>
      <c r="D202" s="119">
        <v>5.5</v>
      </c>
      <c r="E202" s="120">
        <v>5</v>
      </c>
      <c r="F202" s="118"/>
      <c r="G202" s="123" t="s">
        <v>466</v>
      </c>
      <c r="H202" s="123" t="s">
        <v>220</v>
      </c>
      <c r="I202" s="123" t="s">
        <v>478</v>
      </c>
      <c r="J202" s="124">
        <v>7</v>
      </c>
      <c r="K202" s="124">
        <v>8</v>
      </c>
    </row>
    <row r="203" spans="1:11" ht="15.75" x14ac:dyDescent="0.25">
      <c r="A203" s="123" t="s">
        <v>466</v>
      </c>
      <c r="B203" s="123" t="s">
        <v>616</v>
      </c>
      <c r="C203" s="123" t="s">
        <v>578</v>
      </c>
      <c r="D203" s="124" t="s">
        <v>453</v>
      </c>
      <c r="E203" s="124" t="s">
        <v>453</v>
      </c>
      <c r="F203" s="118"/>
      <c r="G203" s="123" t="s">
        <v>454</v>
      </c>
      <c r="H203" s="123" t="s">
        <v>130</v>
      </c>
      <c r="I203" s="123" t="s">
        <v>471</v>
      </c>
      <c r="J203" s="124">
        <v>5.5</v>
      </c>
      <c r="K203" s="124">
        <v>5.5</v>
      </c>
    </row>
    <row r="204" spans="1:11" ht="15.75" x14ac:dyDescent="0.25">
      <c r="A204" s="123" t="s">
        <v>466</v>
      </c>
      <c r="B204" s="123" t="s">
        <v>847</v>
      </c>
      <c r="C204" s="123" t="s">
        <v>486</v>
      </c>
      <c r="D204" s="124">
        <v>4.5</v>
      </c>
      <c r="E204" s="124">
        <v>4.5</v>
      </c>
      <c r="F204" s="118"/>
      <c r="G204" s="123" t="s">
        <v>454</v>
      </c>
      <c r="H204" s="123" t="s">
        <v>193</v>
      </c>
      <c r="I204" s="123" t="s">
        <v>486</v>
      </c>
      <c r="J204" s="124">
        <v>5.5</v>
      </c>
      <c r="K204" s="124">
        <v>5.5</v>
      </c>
    </row>
    <row r="205" spans="1:11" ht="15.75" x14ac:dyDescent="0.25">
      <c r="A205" s="123" t="s">
        <v>477</v>
      </c>
      <c r="B205" s="123" t="s">
        <v>205</v>
      </c>
      <c r="C205" s="123" t="s">
        <v>495</v>
      </c>
      <c r="D205" s="124">
        <v>5.5</v>
      </c>
      <c r="E205" s="124">
        <v>5.5</v>
      </c>
      <c r="F205" s="118"/>
      <c r="G205" s="123" t="s">
        <v>466</v>
      </c>
      <c r="H205" s="123" t="s">
        <v>710</v>
      </c>
      <c r="I205" s="123" t="s">
        <v>468</v>
      </c>
      <c r="J205" s="124">
        <v>6</v>
      </c>
      <c r="K205" s="124">
        <v>6</v>
      </c>
    </row>
    <row r="206" spans="1:11" ht="15.75" x14ac:dyDescent="0.25">
      <c r="A206" s="290" t="s">
        <v>498</v>
      </c>
      <c r="B206" s="290"/>
      <c r="C206" s="290"/>
      <c r="D206" s="291"/>
      <c r="E206" s="125">
        <v>3</v>
      </c>
      <c r="F206" s="118"/>
      <c r="G206" s="292" t="s">
        <v>780</v>
      </c>
      <c r="H206" s="293"/>
      <c r="I206" s="293"/>
      <c r="J206" s="294"/>
      <c r="K206" s="292"/>
    </row>
    <row r="207" spans="1:11" ht="15.75" x14ac:dyDescent="0.25">
      <c r="A207" s="290" t="s">
        <v>500</v>
      </c>
      <c r="B207" s="290"/>
      <c r="C207" s="290"/>
      <c r="D207" s="291"/>
      <c r="E207" s="125">
        <v>1.5</v>
      </c>
      <c r="F207" s="118"/>
      <c r="G207" s="295" t="s">
        <v>1083</v>
      </c>
      <c r="H207" s="295"/>
      <c r="I207" s="295"/>
      <c r="J207" s="296"/>
      <c r="K207" s="297"/>
    </row>
    <row r="208" spans="1:11" ht="15.75" x14ac:dyDescent="0.25">
      <c r="A208" s="292" t="s">
        <v>951</v>
      </c>
      <c r="B208" s="293"/>
      <c r="C208" s="293"/>
      <c r="D208" s="294"/>
      <c r="E208" s="292"/>
      <c r="F208" s="118"/>
      <c r="G208" s="118"/>
      <c r="H208" s="118"/>
      <c r="I208" s="118"/>
      <c r="J208" s="118"/>
      <c r="K208" s="118"/>
    </row>
    <row r="209" spans="1:5" ht="15.75" x14ac:dyDescent="0.25">
      <c r="A209" s="295" t="s">
        <v>1084</v>
      </c>
      <c r="B209" s="295"/>
      <c r="C209" s="295"/>
      <c r="D209" s="296"/>
      <c r="E209" s="297"/>
    </row>
  </sheetData>
  <mergeCells count="103">
    <mergeCell ref="A1:K1"/>
    <mergeCell ref="A2:K2"/>
    <mergeCell ref="A4:E4"/>
    <mergeCell ref="G4:K4"/>
    <mergeCell ref="A5:E5"/>
    <mergeCell ref="G5:K5"/>
    <mergeCell ref="G17:K17"/>
    <mergeCell ref="G25:J25"/>
    <mergeCell ref="G26:K26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A54:E54"/>
    <mergeCell ref="G43:K43"/>
    <mergeCell ref="G51:K51"/>
    <mergeCell ref="G52:K52"/>
    <mergeCell ref="A31:E31"/>
    <mergeCell ref="G31:K31"/>
    <mergeCell ref="A43:E43"/>
    <mergeCell ref="A51:D51"/>
    <mergeCell ref="A52:D52"/>
    <mergeCell ref="A77:D77"/>
    <mergeCell ref="A78:E78"/>
    <mergeCell ref="A79:E79"/>
    <mergeCell ref="G69:K69"/>
    <mergeCell ref="G77:J77"/>
    <mergeCell ref="G78:K78"/>
    <mergeCell ref="G79:K79"/>
    <mergeCell ref="A56:E56"/>
    <mergeCell ref="G56:K56"/>
    <mergeCell ref="A57:E57"/>
    <mergeCell ref="G57:K57"/>
    <mergeCell ref="A69:E69"/>
    <mergeCell ref="A102:D102"/>
    <mergeCell ref="A103:D103"/>
    <mergeCell ref="A104:E104"/>
    <mergeCell ref="A105:E105"/>
    <mergeCell ref="G94:K94"/>
    <mergeCell ref="G102:J102"/>
    <mergeCell ref="G103:K103"/>
    <mergeCell ref="G104:K104"/>
    <mergeCell ref="A81:E81"/>
    <mergeCell ref="G81:K81"/>
    <mergeCell ref="A82:E82"/>
    <mergeCell ref="G82:K82"/>
    <mergeCell ref="A94:E94"/>
    <mergeCell ref="A128:D128"/>
    <mergeCell ref="A129:D129"/>
    <mergeCell ref="A130:E130"/>
    <mergeCell ref="A131:E131"/>
    <mergeCell ref="G120:K120"/>
    <mergeCell ref="G128:J128"/>
    <mergeCell ref="G129:K129"/>
    <mergeCell ref="G130:K130"/>
    <mergeCell ref="A107:E107"/>
    <mergeCell ref="G107:K107"/>
    <mergeCell ref="A108:E108"/>
    <mergeCell ref="G108:K108"/>
    <mergeCell ref="A120:E120"/>
    <mergeCell ref="A154:D154"/>
    <mergeCell ref="A155:D155"/>
    <mergeCell ref="A156:E156"/>
    <mergeCell ref="A157:E157"/>
    <mergeCell ref="G146:K146"/>
    <mergeCell ref="G154:J154"/>
    <mergeCell ref="G155:K155"/>
    <mergeCell ref="G156:K156"/>
    <mergeCell ref="A133:E133"/>
    <mergeCell ref="G133:K133"/>
    <mergeCell ref="A134:E134"/>
    <mergeCell ref="G134:K134"/>
    <mergeCell ref="A146:E146"/>
    <mergeCell ref="A180:D180"/>
    <mergeCell ref="A181:D181"/>
    <mergeCell ref="A182:E182"/>
    <mergeCell ref="A183:E183"/>
    <mergeCell ref="G172:K172"/>
    <mergeCell ref="G180:J180"/>
    <mergeCell ref="G181:K181"/>
    <mergeCell ref="G182:K182"/>
    <mergeCell ref="A159:E159"/>
    <mergeCell ref="G159:K159"/>
    <mergeCell ref="A160:E160"/>
    <mergeCell ref="G160:K160"/>
    <mergeCell ref="A172:E172"/>
    <mergeCell ref="A206:D206"/>
    <mergeCell ref="A207:D207"/>
    <mergeCell ref="A208:E208"/>
    <mergeCell ref="A209:E209"/>
    <mergeCell ref="G198:K198"/>
    <mergeCell ref="G206:K206"/>
    <mergeCell ref="G207:K207"/>
    <mergeCell ref="A185:E185"/>
    <mergeCell ref="G185:K185"/>
    <mergeCell ref="A186:E186"/>
    <mergeCell ref="G186:K186"/>
    <mergeCell ref="A198:E198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0815D-0D14-4BCE-BA8C-84457795E7DC}">
  <dimension ref="A1:K209"/>
  <sheetViews>
    <sheetView workbookViewId="0">
      <selection sqref="A1:K209"/>
    </sheetView>
  </sheetViews>
  <sheetFormatPr defaultRowHeight="15" x14ac:dyDescent="0.2"/>
  <sheetData>
    <row r="1" spans="1:11" ht="15.75" x14ac:dyDescent="0.25">
      <c r="A1" s="258" t="s">
        <v>1085</v>
      </c>
      <c r="B1" s="303"/>
      <c r="C1" s="303"/>
      <c r="D1" s="304"/>
      <c r="E1" s="305"/>
      <c r="F1" s="303"/>
      <c r="G1" s="303"/>
      <c r="H1" s="303"/>
      <c r="I1" s="303"/>
      <c r="J1" s="304"/>
      <c r="K1" s="305"/>
    </row>
    <row r="2" spans="1:11" ht="15.75" x14ac:dyDescent="0.25">
      <c r="A2" s="265" t="s">
        <v>445</v>
      </c>
      <c r="B2" s="308"/>
      <c r="C2" s="308"/>
      <c r="D2" s="309"/>
      <c r="E2" s="305"/>
      <c r="F2" s="308"/>
      <c r="G2" s="308"/>
      <c r="H2" s="308"/>
      <c r="I2" s="308"/>
      <c r="J2" s="309"/>
      <c r="K2" s="305"/>
    </row>
    <row r="4" spans="1:11" ht="15.75" x14ac:dyDescent="0.25">
      <c r="A4" s="302" t="s">
        <v>17</v>
      </c>
      <c r="B4" s="303"/>
      <c r="C4" s="303"/>
      <c r="D4" s="304"/>
      <c r="E4" s="305"/>
      <c r="F4" s="129" t="s">
        <v>368</v>
      </c>
      <c r="G4" s="306" t="s">
        <v>610</v>
      </c>
      <c r="H4" s="303"/>
      <c r="I4" s="303"/>
      <c r="J4" s="304"/>
      <c r="K4" s="305"/>
    </row>
    <row r="5" spans="1:11" ht="15.75" x14ac:dyDescent="0.25">
      <c r="A5" s="307" t="s">
        <v>447</v>
      </c>
      <c r="B5" s="308"/>
      <c r="C5" s="308"/>
      <c r="D5" s="309"/>
      <c r="E5" s="305"/>
      <c r="F5" s="130" t="s">
        <v>448</v>
      </c>
      <c r="G5" s="310" t="s">
        <v>880</v>
      </c>
      <c r="H5" s="308"/>
      <c r="I5" s="308"/>
      <c r="J5" s="309"/>
      <c r="K5" s="305"/>
    </row>
    <row r="6" spans="1:11" ht="15.75" x14ac:dyDescent="0.25">
      <c r="A6" s="126" t="s">
        <v>331</v>
      </c>
      <c r="B6" s="126" t="s">
        <v>852</v>
      </c>
      <c r="C6" s="126" t="s">
        <v>486</v>
      </c>
      <c r="D6" s="127">
        <v>6.5</v>
      </c>
      <c r="E6" s="128">
        <v>5.5</v>
      </c>
      <c r="F6" s="126"/>
      <c r="G6" s="126" t="s">
        <v>331</v>
      </c>
      <c r="H6" s="126" t="s">
        <v>612</v>
      </c>
      <c r="I6" s="126" t="s">
        <v>457</v>
      </c>
      <c r="J6" s="127">
        <v>6</v>
      </c>
      <c r="K6" s="128">
        <v>7</v>
      </c>
    </row>
    <row r="7" spans="1:11" ht="15.75" x14ac:dyDescent="0.25">
      <c r="A7" s="126" t="s">
        <v>454</v>
      </c>
      <c r="B7" s="126" t="s">
        <v>80</v>
      </c>
      <c r="C7" s="126" t="s">
        <v>457</v>
      </c>
      <c r="D7" s="127">
        <v>7</v>
      </c>
      <c r="E7" s="128">
        <v>7</v>
      </c>
      <c r="F7" s="126"/>
      <c r="G7" s="131" t="s">
        <v>454</v>
      </c>
      <c r="H7" s="131" t="s">
        <v>235</v>
      </c>
      <c r="I7" s="131" t="s">
        <v>578</v>
      </c>
      <c r="J7" s="132" t="s">
        <v>453</v>
      </c>
      <c r="K7" s="132" t="s">
        <v>453</v>
      </c>
    </row>
    <row r="8" spans="1:11" ht="15.75" x14ac:dyDescent="0.25">
      <c r="A8" s="126" t="s">
        <v>454</v>
      </c>
      <c r="B8" s="126" t="s">
        <v>204</v>
      </c>
      <c r="C8" s="126" t="s">
        <v>475</v>
      </c>
      <c r="D8" s="127">
        <v>6</v>
      </c>
      <c r="E8" s="128">
        <v>6</v>
      </c>
      <c r="F8" s="126"/>
      <c r="G8" s="126" t="s">
        <v>454</v>
      </c>
      <c r="H8" s="126" t="s">
        <v>615</v>
      </c>
      <c r="I8" s="126" t="s">
        <v>473</v>
      </c>
      <c r="J8" s="127">
        <v>6.5</v>
      </c>
      <c r="K8" s="128">
        <v>6.5</v>
      </c>
    </row>
    <row r="9" spans="1:11" ht="15.75" x14ac:dyDescent="0.25">
      <c r="A9" s="126" t="s">
        <v>454</v>
      </c>
      <c r="B9" s="126" t="s">
        <v>123</v>
      </c>
      <c r="C9" s="126" t="s">
        <v>479</v>
      </c>
      <c r="D9" s="127">
        <v>6</v>
      </c>
      <c r="E9" s="128">
        <v>5.5</v>
      </c>
      <c r="F9" s="126"/>
      <c r="G9" s="126" t="s">
        <v>454</v>
      </c>
      <c r="H9" s="126" t="s">
        <v>614</v>
      </c>
      <c r="I9" s="126" t="s">
        <v>478</v>
      </c>
      <c r="J9" s="127">
        <v>5</v>
      </c>
      <c r="K9" s="128">
        <v>5</v>
      </c>
    </row>
    <row r="10" spans="1:11" ht="15.75" x14ac:dyDescent="0.25">
      <c r="A10" s="126" t="s">
        <v>466</v>
      </c>
      <c r="B10" s="126" t="s">
        <v>79</v>
      </c>
      <c r="C10" s="126" t="s">
        <v>459</v>
      </c>
      <c r="D10" s="127">
        <v>5.5</v>
      </c>
      <c r="E10" s="128">
        <v>5.5</v>
      </c>
      <c r="F10" s="126"/>
      <c r="G10" s="126" t="s">
        <v>454</v>
      </c>
      <c r="H10" s="126" t="s">
        <v>620</v>
      </c>
      <c r="I10" s="126" t="s">
        <v>509</v>
      </c>
      <c r="J10" s="127">
        <v>6</v>
      </c>
      <c r="K10" s="128">
        <v>6</v>
      </c>
    </row>
    <row r="11" spans="1:11" ht="15.75" x14ac:dyDescent="0.25">
      <c r="A11" s="126" t="s">
        <v>466</v>
      </c>
      <c r="B11" s="126" t="s">
        <v>476</v>
      </c>
      <c r="C11" s="126" t="s">
        <v>463</v>
      </c>
      <c r="D11" s="127">
        <v>5.5</v>
      </c>
      <c r="E11" s="128">
        <v>5</v>
      </c>
      <c r="F11" s="126"/>
      <c r="G11" s="126" t="s">
        <v>466</v>
      </c>
      <c r="H11" s="126" t="s">
        <v>166</v>
      </c>
      <c r="I11" s="126" t="s">
        <v>473</v>
      </c>
      <c r="J11" s="127">
        <v>7</v>
      </c>
      <c r="K11" s="128">
        <v>10</v>
      </c>
    </row>
    <row r="12" spans="1:11" ht="15.75" x14ac:dyDescent="0.25">
      <c r="A12" s="126" t="s">
        <v>466</v>
      </c>
      <c r="B12" s="126" t="s">
        <v>229</v>
      </c>
      <c r="C12" s="126" t="s">
        <v>495</v>
      </c>
      <c r="D12" s="127">
        <v>6</v>
      </c>
      <c r="E12" s="128">
        <v>6</v>
      </c>
      <c r="F12" s="126"/>
      <c r="G12" s="126" t="s">
        <v>466</v>
      </c>
      <c r="H12" s="126" t="s">
        <v>231</v>
      </c>
      <c r="I12" s="126" t="s">
        <v>490</v>
      </c>
      <c r="J12" s="127">
        <v>5.5</v>
      </c>
      <c r="K12" s="128">
        <v>5.5</v>
      </c>
    </row>
    <row r="13" spans="1:11" ht="15.75" x14ac:dyDescent="0.25">
      <c r="A13" s="126" t="s">
        <v>466</v>
      </c>
      <c r="B13" s="126" t="s">
        <v>474</v>
      </c>
      <c r="C13" s="126" t="s">
        <v>475</v>
      </c>
      <c r="D13" s="127">
        <v>6.5</v>
      </c>
      <c r="E13" s="128">
        <v>7.5</v>
      </c>
      <c r="F13" s="126"/>
      <c r="G13" s="126" t="s">
        <v>466</v>
      </c>
      <c r="H13" s="126" t="s">
        <v>617</v>
      </c>
      <c r="I13" s="126" t="s">
        <v>456</v>
      </c>
      <c r="J13" s="127">
        <v>6</v>
      </c>
      <c r="K13" s="128">
        <v>6</v>
      </c>
    </row>
    <row r="14" spans="1:11" ht="15.75" x14ac:dyDescent="0.25">
      <c r="A14" s="126" t="s">
        <v>477</v>
      </c>
      <c r="B14" s="126" t="s">
        <v>138</v>
      </c>
      <c r="C14" s="126" t="s">
        <v>481</v>
      </c>
      <c r="D14" s="127">
        <v>7</v>
      </c>
      <c r="E14" s="128">
        <v>10</v>
      </c>
      <c r="F14" s="126"/>
      <c r="G14" s="126" t="s">
        <v>477</v>
      </c>
      <c r="H14" s="126" t="s">
        <v>205</v>
      </c>
      <c r="I14" s="126" t="s">
        <v>495</v>
      </c>
      <c r="J14" s="127">
        <v>5.5</v>
      </c>
      <c r="K14" s="128">
        <v>5.5</v>
      </c>
    </row>
    <row r="15" spans="1:11" ht="15.75" x14ac:dyDescent="0.25">
      <c r="A15" s="126" t="s">
        <v>477</v>
      </c>
      <c r="B15" s="126" t="s">
        <v>161</v>
      </c>
      <c r="C15" s="126" t="s">
        <v>473</v>
      </c>
      <c r="D15" s="127">
        <v>6</v>
      </c>
      <c r="E15" s="128">
        <v>6</v>
      </c>
      <c r="F15" s="126"/>
      <c r="G15" s="126" t="s">
        <v>477</v>
      </c>
      <c r="H15" s="126" t="s">
        <v>618</v>
      </c>
      <c r="I15" s="126" t="s">
        <v>481</v>
      </c>
      <c r="J15" s="127">
        <v>5.5</v>
      </c>
      <c r="K15" s="128">
        <v>5.5</v>
      </c>
    </row>
    <row r="16" spans="1:11" ht="15.75" x14ac:dyDescent="0.25">
      <c r="A16" s="126" t="s">
        <v>477</v>
      </c>
      <c r="B16" s="126" t="s">
        <v>480</v>
      </c>
      <c r="C16" s="126" t="s">
        <v>479</v>
      </c>
      <c r="D16" s="127">
        <v>6</v>
      </c>
      <c r="E16" s="128">
        <v>6</v>
      </c>
      <c r="F16" s="126"/>
      <c r="G16" s="126" t="s">
        <v>477</v>
      </c>
      <c r="H16" s="126" t="s">
        <v>68</v>
      </c>
      <c r="I16" s="126" t="s">
        <v>459</v>
      </c>
      <c r="J16" s="127">
        <v>5.5</v>
      </c>
      <c r="K16" s="128">
        <v>5.5</v>
      </c>
    </row>
    <row r="17" spans="1:11" ht="15.75" x14ac:dyDescent="0.25">
      <c r="A17" s="298" t="s">
        <v>482</v>
      </c>
      <c r="B17" s="299"/>
      <c r="C17" s="299"/>
      <c r="D17" s="300"/>
      <c r="E17" s="301"/>
      <c r="F17" s="126"/>
      <c r="G17" s="298" t="s">
        <v>482</v>
      </c>
      <c r="H17" s="299"/>
      <c r="I17" s="299"/>
      <c r="J17" s="300"/>
      <c r="K17" s="301"/>
    </row>
    <row r="18" spans="1:11" ht="15.75" x14ac:dyDescent="0.25">
      <c r="A18" s="131" t="s">
        <v>331</v>
      </c>
      <c r="B18" s="131" t="s">
        <v>853</v>
      </c>
      <c r="C18" s="131" t="s">
        <v>452</v>
      </c>
      <c r="D18" s="132" t="s">
        <v>453</v>
      </c>
      <c r="E18" s="132" t="s">
        <v>453</v>
      </c>
      <c r="F18" s="126"/>
      <c r="G18" s="126" t="s">
        <v>466</v>
      </c>
      <c r="H18" s="126" t="s">
        <v>616</v>
      </c>
      <c r="I18" s="126" t="s">
        <v>490</v>
      </c>
      <c r="J18" s="127">
        <v>6</v>
      </c>
      <c r="K18" s="128">
        <v>6</v>
      </c>
    </row>
    <row r="19" spans="1:11" ht="15.75" x14ac:dyDescent="0.25">
      <c r="A19" s="131" t="s">
        <v>454</v>
      </c>
      <c r="B19" s="131" t="s">
        <v>858</v>
      </c>
      <c r="C19" s="131" t="s">
        <v>539</v>
      </c>
      <c r="D19" s="132" t="s">
        <v>453</v>
      </c>
      <c r="E19" s="132" t="s">
        <v>453</v>
      </c>
      <c r="F19" s="126"/>
      <c r="G19" s="131" t="s">
        <v>466</v>
      </c>
      <c r="H19" s="131" t="s">
        <v>135</v>
      </c>
      <c r="I19" s="131" t="s">
        <v>566</v>
      </c>
      <c r="J19" s="132" t="s">
        <v>453</v>
      </c>
      <c r="K19" s="132" t="s">
        <v>453</v>
      </c>
    </row>
    <row r="20" spans="1:11" ht="15.75" x14ac:dyDescent="0.25">
      <c r="A20" s="131" t="s">
        <v>466</v>
      </c>
      <c r="B20" s="131" t="s">
        <v>492</v>
      </c>
      <c r="C20" s="131" t="s">
        <v>475</v>
      </c>
      <c r="D20" s="132">
        <v>6</v>
      </c>
      <c r="E20" s="132">
        <v>6</v>
      </c>
      <c r="F20" s="126"/>
      <c r="G20" s="131" t="s">
        <v>466</v>
      </c>
      <c r="H20" s="131" t="s">
        <v>134</v>
      </c>
      <c r="I20" s="131" t="s">
        <v>494</v>
      </c>
      <c r="J20" s="132">
        <v>5.5</v>
      </c>
      <c r="K20" s="132">
        <v>5.5</v>
      </c>
    </row>
    <row r="21" spans="1:11" ht="15.75" x14ac:dyDescent="0.25">
      <c r="A21" s="131" t="s">
        <v>466</v>
      </c>
      <c r="B21" s="131" t="s">
        <v>1006</v>
      </c>
      <c r="C21" s="131" t="s">
        <v>463</v>
      </c>
      <c r="D21" s="132">
        <v>6</v>
      </c>
      <c r="E21" s="132">
        <v>6</v>
      </c>
      <c r="F21" s="126"/>
      <c r="G21" s="131" t="s">
        <v>466</v>
      </c>
      <c r="H21" s="131" t="s">
        <v>847</v>
      </c>
      <c r="I21" s="131" t="s">
        <v>452</v>
      </c>
      <c r="J21" s="132" t="s">
        <v>453</v>
      </c>
      <c r="K21" s="132" t="s">
        <v>453</v>
      </c>
    </row>
    <row r="22" spans="1:11" ht="15.75" x14ac:dyDescent="0.25">
      <c r="A22" s="131" t="s">
        <v>466</v>
      </c>
      <c r="B22" s="131" t="s">
        <v>211</v>
      </c>
      <c r="C22" s="131" t="s">
        <v>478</v>
      </c>
      <c r="D22" s="132">
        <v>6</v>
      </c>
      <c r="E22" s="132">
        <v>6</v>
      </c>
      <c r="F22" s="126"/>
      <c r="G22" s="131" t="s">
        <v>454</v>
      </c>
      <c r="H22" s="131" t="s">
        <v>1060</v>
      </c>
      <c r="I22" s="131" t="s">
        <v>494</v>
      </c>
      <c r="J22" s="132">
        <v>5.5</v>
      </c>
      <c r="K22" s="132">
        <v>5.5</v>
      </c>
    </row>
    <row r="23" spans="1:11" ht="15.75" x14ac:dyDescent="0.25">
      <c r="A23" s="131" t="s">
        <v>454</v>
      </c>
      <c r="B23" s="131" t="s">
        <v>497</v>
      </c>
      <c r="C23" s="131" t="s">
        <v>465</v>
      </c>
      <c r="D23" s="132" t="s">
        <v>453</v>
      </c>
      <c r="E23" s="132" t="s">
        <v>453</v>
      </c>
      <c r="F23" s="126"/>
      <c r="G23" s="131" t="s">
        <v>454</v>
      </c>
      <c r="H23" s="131" t="s">
        <v>213</v>
      </c>
      <c r="I23" s="131" t="s">
        <v>450</v>
      </c>
      <c r="J23" s="132">
        <v>6</v>
      </c>
      <c r="K23" s="132">
        <v>6.5</v>
      </c>
    </row>
    <row r="24" spans="1:11" ht="15.75" x14ac:dyDescent="0.25">
      <c r="A24" s="131" t="s">
        <v>454</v>
      </c>
      <c r="B24" s="131" t="s">
        <v>877</v>
      </c>
      <c r="C24" s="131" t="s">
        <v>536</v>
      </c>
      <c r="D24" s="132" t="s">
        <v>453</v>
      </c>
      <c r="E24" s="132" t="s">
        <v>453</v>
      </c>
      <c r="F24" s="126"/>
      <c r="G24" s="131" t="s">
        <v>331</v>
      </c>
      <c r="H24" s="131" t="s">
        <v>630</v>
      </c>
      <c r="I24" s="131" t="s">
        <v>602</v>
      </c>
      <c r="J24" s="132" t="s">
        <v>453</v>
      </c>
      <c r="K24" s="132" t="s">
        <v>453</v>
      </c>
    </row>
    <row r="25" spans="1:11" ht="15.75" x14ac:dyDescent="0.25">
      <c r="A25" s="290" t="s">
        <v>498</v>
      </c>
      <c r="B25" s="290"/>
      <c r="C25" s="290"/>
      <c r="D25" s="291"/>
      <c r="E25" s="133">
        <v>3</v>
      </c>
      <c r="F25" s="126"/>
      <c r="G25" s="290" t="s">
        <v>500</v>
      </c>
      <c r="H25" s="290"/>
      <c r="I25" s="290"/>
      <c r="J25" s="291"/>
      <c r="K25" s="133">
        <v>1.5</v>
      </c>
    </row>
    <row r="26" spans="1:11" ht="15.75" x14ac:dyDescent="0.25">
      <c r="A26" s="290" t="s">
        <v>500</v>
      </c>
      <c r="B26" s="290"/>
      <c r="C26" s="290"/>
      <c r="D26" s="291"/>
      <c r="E26" s="133">
        <v>1.5</v>
      </c>
      <c r="F26" s="126"/>
      <c r="G26" s="292" t="s">
        <v>552</v>
      </c>
      <c r="H26" s="293"/>
      <c r="I26" s="293"/>
      <c r="J26" s="294"/>
      <c r="K26" s="292"/>
    </row>
    <row r="27" spans="1:11" ht="15.75" x14ac:dyDescent="0.25">
      <c r="A27" s="292" t="s">
        <v>698</v>
      </c>
      <c r="B27" s="293"/>
      <c r="C27" s="293"/>
      <c r="D27" s="294"/>
      <c r="E27" s="292"/>
      <c r="F27" s="126"/>
      <c r="G27" s="295" t="s">
        <v>1086</v>
      </c>
      <c r="H27" s="295"/>
      <c r="I27" s="295"/>
      <c r="J27" s="296"/>
      <c r="K27" s="297"/>
    </row>
    <row r="28" spans="1:11" ht="15.75" x14ac:dyDescent="0.25">
      <c r="A28" s="295" t="s">
        <v>1087</v>
      </c>
      <c r="B28" s="295"/>
      <c r="C28" s="295"/>
      <c r="D28" s="296"/>
      <c r="E28" s="297"/>
      <c r="F28" s="126"/>
      <c r="G28" s="126"/>
      <c r="H28" s="126"/>
      <c r="I28" s="126"/>
      <c r="J28" s="126"/>
      <c r="K28" s="126"/>
    </row>
    <row r="30" spans="1:11" ht="15.75" x14ac:dyDescent="0.25">
      <c r="A30" s="302" t="s">
        <v>503</v>
      </c>
      <c r="B30" s="303"/>
      <c r="C30" s="303"/>
      <c r="D30" s="304"/>
      <c r="E30" s="305"/>
      <c r="F30" s="129" t="s">
        <v>376</v>
      </c>
      <c r="G30" s="306" t="s">
        <v>555</v>
      </c>
      <c r="H30" s="303"/>
      <c r="I30" s="303"/>
      <c r="J30" s="304"/>
      <c r="K30" s="305"/>
    </row>
    <row r="31" spans="1:11" ht="15.75" x14ac:dyDescent="0.25">
      <c r="A31" s="307" t="s">
        <v>447</v>
      </c>
      <c r="B31" s="308"/>
      <c r="C31" s="308"/>
      <c r="D31" s="309"/>
      <c r="E31" s="305"/>
      <c r="F31" s="130" t="s">
        <v>448</v>
      </c>
      <c r="G31" s="310" t="s">
        <v>1088</v>
      </c>
      <c r="H31" s="308"/>
      <c r="I31" s="308"/>
      <c r="J31" s="309"/>
      <c r="K31" s="305"/>
    </row>
    <row r="32" spans="1:11" ht="15.75" x14ac:dyDescent="0.25">
      <c r="A32" s="126" t="s">
        <v>331</v>
      </c>
      <c r="B32" s="126" t="s">
        <v>791</v>
      </c>
      <c r="C32" s="126" t="s">
        <v>494</v>
      </c>
      <c r="D32" s="127">
        <v>6.5</v>
      </c>
      <c r="E32" s="128">
        <v>5.5</v>
      </c>
      <c r="F32" s="126"/>
      <c r="G32" s="126" t="s">
        <v>331</v>
      </c>
      <c r="H32" s="126" t="s">
        <v>558</v>
      </c>
      <c r="I32" s="126" t="s">
        <v>490</v>
      </c>
      <c r="J32" s="127">
        <v>6.5</v>
      </c>
      <c r="K32" s="128">
        <v>7.5</v>
      </c>
    </row>
    <row r="33" spans="1:11" ht="15.75" x14ac:dyDescent="0.25">
      <c r="A33" s="131" t="s">
        <v>454</v>
      </c>
      <c r="B33" s="131" t="s">
        <v>240</v>
      </c>
      <c r="C33" s="131" t="s">
        <v>602</v>
      </c>
      <c r="D33" s="132" t="s">
        <v>453</v>
      </c>
      <c r="E33" s="132" t="s">
        <v>453</v>
      </c>
      <c r="F33" s="126"/>
      <c r="G33" s="126" t="s">
        <v>454</v>
      </c>
      <c r="H33" s="126" t="s">
        <v>146</v>
      </c>
      <c r="I33" s="126" t="s">
        <v>463</v>
      </c>
      <c r="J33" s="127">
        <v>6.5</v>
      </c>
      <c r="K33" s="128">
        <v>7.5</v>
      </c>
    </row>
    <row r="34" spans="1:11" ht="15.75" x14ac:dyDescent="0.25">
      <c r="A34" s="126" t="s">
        <v>454</v>
      </c>
      <c r="B34" s="126" t="s">
        <v>173</v>
      </c>
      <c r="C34" s="126" t="s">
        <v>508</v>
      </c>
      <c r="D34" s="127">
        <v>6</v>
      </c>
      <c r="E34" s="128">
        <v>6</v>
      </c>
      <c r="F34" s="126"/>
      <c r="G34" s="126" t="s">
        <v>454</v>
      </c>
      <c r="H34" s="126" t="s">
        <v>105</v>
      </c>
      <c r="I34" s="126" t="s">
        <v>495</v>
      </c>
      <c r="J34" s="127">
        <v>6</v>
      </c>
      <c r="K34" s="128">
        <v>6</v>
      </c>
    </row>
    <row r="35" spans="1:11" ht="15.75" x14ac:dyDescent="0.25">
      <c r="A35" s="126" t="s">
        <v>454</v>
      </c>
      <c r="B35" s="126" t="s">
        <v>128</v>
      </c>
      <c r="C35" s="126" t="s">
        <v>490</v>
      </c>
      <c r="D35" s="127">
        <v>6.5</v>
      </c>
      <c r="E35" s="128">
        <v>6.5</v>
      </c>
      <c r="F35" s="126"/>
      <c r="G35" s="126" t="s">
        <v>454</v>
      </c>
      <c r="H35" s="126" t="s">
        <v>179</v>
      </c>
      <c r="I35" s="126" t="s">
        <v>456</v>
      </c>
      <c r="J35" s="127">
        <v>5.5</v>
      </c>
      <c r="K35" s="128">
        <v>5.5</v>
      </c>
    </row>
    <row r="36" spans="1:11" ht="15.75" x14ac:dyDescent="0.25">
      <c r="A36" s="126" t="s">
        <v>466</v>
      </c>
      <c r="B36" s="126" t="s">
        <v>198</v>
      </c>
      <c r="C36" s="126" t="s">
        <v>490</v>
      </c>
      <c r="D36" s="127">
        <v>6</v>
      </c>
      <c r="E36" s="128">
        <v>6</v>
      </c>
      <c r="F36" s="126"/>
      <c r="G36" s="126" t="s">
        <v>454</v>
      </c>
      <c r="H36" s="126" t="s">
        <v>575</v>
      </c>
      <c r="I36" s="126" t="s">
        <v>509</v>
      </c>
      <c r="J36" s="127">
        <v>6</v>
      </c>
      <c r="K36" s="128">
        <v>6</v>
      </c>
    </row>
    <row r="37" spans="1:11" ht="15.75" x14ac:dyDescent="0.25">
      <c r="A37" s="126" t="s">
        <v>466</v>
      </c>
      <c r="B37" s="126" t="s">
        <v>77</v>
      </c>
      <c r="C37" s="126" t="s">
        <v>463</v>
      </c>
      <c r="D37" s="127">
        <v>7</v>
      </c>
      <c r="E37" s="128">
        <v>10</v>
      </c>
      <c r="F37" s="126"/>
      <c r="G37" s="126" t="s">
        <v>466</v>
      </c>
      <c r="H37" s="126" t="s">
        <v>104</v>
      </c>
      <c r="I37" s="126" t="s">
        <v>459</v>
      </c>
      <c r="J37" s="127">
        <v>5.5</v>
      </c>
      <c r="K37" s="128">
        <v>5.5</v>
      </c>
    </row>
    <row r="38" spans="1:11" ht="15.75" x14ac:dyDescent="0.25">
      <c r="A38" s="126" t="s">
        <v>466</v>
      </c>
      <c r="B38" s="126" t="s">
        <v>76</v>
      </c>
      <c r="C38" s="126" t="s">
        <v>479</v>
      </c>
      <c r="D38" s="127">
        <v>7</v>
      </c>
      <c r="E38" s="128">
        <v>6.5</v>
      </c>
      <c r="F38" s="126"/>
      <c r="G38" s="126" t="s">
        <v>466</v>
      </c>
      <c r="H38" s="126" t="s">
        <v>276</v>
      </c>
      <c r="I38" s="126" t="s">
        <v>450</v>
      </c>
      <c r="J38" s="127">
        <v>5.5</v>
      </c>
      <c r="K38" s="128">
        <v>5.5</v>
      </c>
    </row>
    <row r="39" spans="1:11" ht="15.75" x14ac:dyDescent="0.25">
      <c r="A39" s="126" t="s">
        <v>466</v>
      </c>
      <c r="B39" s="126" t="s">
        <v>192</v>
      </c>
      <c r="C39" s="126" t="s">
        <v>511</v>
      </c>
      <c r="D39" s="127">
        <v>7</v>
      </c>
      <c r="E39" s="128">
        <v>10</v>
      </c>
      <c r="F39" s="126"/>
      <c r="G39" s="126" t="s">
        <v>466</v>
      </c>
      <c r="H39" s="126" t="s">
        <v>203</v>
      </c>
      <c r="I39" s="126" t="s">
        <v>495</v>
      </c>
      <c r="J39" s="127">
        <v>6</v>
      </c>
      <c r="K39" s="128">
        <v>7</v>
      </c>
    </row>
    <row r="40" spans="1:11" ht="15.75" x14ac:dyDescent="0.25">
      <c r="A40" s="126" t="s">
        <v>477</v>
      </c>
      <c r="B40" s="126" t="s">
        <v>113</v>
      </c>
      <c r="C40" s="126" t="s">
        <v>450</v>
      </c>
      <c r="D40" s="127">
        <v>5.5</v>
      </c>
      <c r="E40" s="128">
        <v>5.5</v>
      </c>
      <c r="F40" s="126"/>
      <c r="G40" s="131" t="s">
        <v>466</v>
      </c>
      <c r="H40" s="131" t="s">
        <v>242</v>
      </c>
      <c r="I40" s="131" t="s">
        <v>570</v>
      </c>
      <c r="J40" s="132" t="s">
        <v>453</v>
      </c>
      <c r="K40" s="132" t="s">
        <v>453</v>
      </c>
    </row>
    <row r="41" spans="1:11" ht="15.75" x14ac:dyDescent="0.25">
      <c r="A41" s="126" t="s">
        <v>477</v>
      </c>
      <c r="B41" s="126" t="s">
        <v>167</v>
      </c>
      <c r="C41" s="126" t="s">
        <v>508</v>
      </c>
      <c r="D41" s="127">
        <v>7</v>
      </c>
      <c r="E41" s="128">
        <v>10</v>
      </c>
      <c r="F41" s="126"/>
      <c r="G41" s="126" t="s">
        <v>477</v>
      </c>
      <c r="H41" s="126" t="s">
        <v>59</v>
      </c>
      <c r="I41" s="126" t="s">
        <v>457</v>
      </c>
      <c r="J41" s="127">
        <v>6.5</v>
      </c>
      <c r="K41" s="128">
        <v>6.5</v>
      </c>
    </row>
    <row r="42" spans="1:11" ht="15.75" x14ac:dyDescent="0.25">
      <c r="A42" s="126" t="s">
        <v>477</v>
      </c>
      <c r="B42" s="126" t="s">
        <v>186</v>
      </c>
      <c r="C42" s="126" t="s">
        <v>508</v>
      </c>
      <c r="D42" s="127">
        <v>5.5</v>
      </c>
      <c r="E42" s="128">
        <v>5</v>
      </c>
      <c r="F42" s="126"/>
      <c r="G42" s="131" t="s">
        <v>477</v>
      </c>
      <c r="H42" s="131" t="s">
        <v>92</v>
      </c>
      <c r="I42" s="131" t="s">
        <v>508</v>
      </c>
      <c r="J42" s="132" t="s">
        <v>453</v>
      </c>
      <c r="K42" s="132" t="s">
        <v>453</v>
      </c>
    </row>
    <row r="43" spans="1:11" ht="15.75" x14ac:dyDescent="0.25">
      <c r="A43" s="298" t="s">
        <v>482</v>
      </c>
      <c r="B43" s="299"/>
      <c r="C43" s="299"/>
      <c r="D43" s="300"/>
      <c r="E43" s="301"/>
      <c r="F43" s="126"/>
      <c r="G43" s="298" t="s">
        <v>482</v>
      </c>
      <c r="H43" s="299"/>
      <c r="I43" s="299"/>
      <c r="J43" s="300"/>
      <c r="K43" s="301"/>
    </row>
    <row r="44" spans="1:11" ht="15.75" x14ac:dyDescent="0.25">
      <c r="A44" s="131" t="s">
        <v>477</v>
      </c>
      <c r="B44" s="131" t="s">
        <v>518</v>
      </c>
      <c r="C44" s="131" t="s">
        <v>508</v>
      </c>
      <c r="D44" s="132">
        <v>7.5</v>
      </c>
      <c r="E44" s="132">
        <v>8.5</v>
      </c>
      <c r="F44" s="126"/>
      <c r="G44" s="131" t="s">
        <v>466</v>
      </c>
      <c r="H44" s="131" t="s">
        <v>730</v>
      </c>
      <c r="I44" s="131" t="s">
        <v>511</v>
      </c>
      <c r="J44" s="132" t="s">
        <v>453</v>
      </c>
      <c r="K44" s="132" t="s">
        <v>453</v>
      </c>
    </row>
    <row r="45" spans="1:11" ht="15.75" x14ac:dyDescent="0.25">
      <c r="A45" s="126" t="s">
        <v>454</v>
      </c>
      <c r="B45" s="126" t="s">
        <v>935</v>
      </c>
      <c r="C45" s="126" t="s">
        <v>456</v>
      </c>
      <c r="D45" s="127">
        <v>6</v>
      </c>
      <c r="E45" s="128">
        <v>6</v>
      </c>
      <c r="F45" s="126"/>
      <c r="G45" s="126" t="s">
        <v>466</v>
      </c>
      <c r="H45" s="126" t="s">
        <v>306</v>
      </c>
      <c r="I45" s="126" t="s">
        <v>473</v>
      </c>
      <c r="J45" s="127">
        <v>6</v>
      </c>
      <c r="K45" s="128">
        <v>6</v>
      </c>
    </row>
    <row r="46" spans="1:11" ht="15.75" x14ac:dyDescent="0.25">
      <c r="A46" s="131" t="s">
        <v>466</v>
      </c>
      <c r="B46" s="131" t="s">
        <v>623</v>
      </c>
      <c r="C46" s="131" t="s">
        <v>496</v>
      </c>
      <c r="D46" s="132" t="s">
        <v>453</v>
      </c>
      <c r="E46" s="132" t="s">
        <v>453</v>
      </c>
      <c r="F46" s="126"/>
      <c r="G46" s="131" t="s">
        <v>477</v>
      </c>
      <c r="H46" s="131" t="s">
        <v>818</v>
      </c>
      <c r="I46" s="131" t="s">
        <v>674</v>
      </c>
      <c r="J46" s="132" t="s">
        <v>453</v>
      </c>
      <c r="K46" s="132" t="s">
        <v>453</v>
      </c>
    </row>
    <row r="47" spans="1:11" ht="15.75" x14ac:dyDescent="0.25">
      <c r="A47" s="131" t="s">
        <v>454</v>
      </c>
      <c r="B47" s="131" t="s">
        <v>150</v>
      </c>
      <c r="C47" s="131" t="s">
        <v>479</v>
      </c>
      <c r="D47" s="132">
        <v>6.5</v>
      </c>
      <c r="E47" s="132">
        <v>6.5</v>
      </c>
      <c r="F47" s="126"/>
      <c r="G47" s="126" t="s">
        <v>454</v>
      </c>
      <c r="H47" s="126" t="s">
        <v>560</v>
      </c>
      <c r="I47" s="126" t="s">
        <v>495</v>
      </c>
      <c r="J47" s="127">
        <v>6.5</v>
      </c>
      <c r="K47" s="128">
        <v>6.5</v>
      </c>
    </row>
    <row r="48" spans="1:11" ht="15.75" x14ac:dyDescent="0.25">
      <c r="A48" s="131" t="s">
        <v>466</v>
      </c>
      <c r="B48" s="131" t="s">
        <v>958</v>
      </c>
      <c r="C48" s="131" t="s">
        <v>486</v>
      </c>
      <c r="D48" s="132">
        <v>6.5</v>
      </c>
      <c r="E48" s="132">
        <v>6</v>
      </c>
      <c r="F48" s="126"/>
      <c r="G48" s="131" t="s">
        <v>454</v>
      </c>
      <c r="H48" s="131" t="s">
        <v>898</v>
      </c>
      <c r="I48" s="131" t="s">
        <v>511</v>
      </c>
      <c r="J48" s="132">
        <v>5.5</v>
      </c>
      <c r="K48" s="132">
        <v>5</v>
      </c>
    </row>
    <row r="49" spans="1:11" ht="15.75" x14ac:dyDescent="0.25">
      <c r="A49" s="131" t="s">
        <v>331</v>
      </c>
      <c r="B49" s="131" t="s">
        <v>861</v>
      </c>
      <c r="C49" s="131" t="s">
        <v>506</v>
      </c>
      <c r="D49" s="132" t="s">
        <v>453</v>
      </c>
      <c r="E49" s="132" t="s">
        <v>453</v>
      </c>
      <c r="F49" s="126"/>
      <c r="G49" s="131" t="s">
        <v>454</v>
      </c>
      <c r="H49" s="131" t="s">
        <v>671</v>
      </c>
      <c r="I49" s="131" t="s">
        <v>519</v>
      </c>
      <c r="J49" s="132" t="s">
        <v>453</v>
      </c>
      <c r="K49" s="132" t="s">
        <v>453</v>
      </c>
    </row>
    <row r="50" spans="1:11" ht="15.75" x14ac:dyDescent="0.25">
      <c r="A50" s="131" t="s">
        <v>466</v>
      </c>
      <c r="B50" s="131" t="s">
        <v>863</v>
      </c>
      <c r="C50" s="131" t="s">
        <v>508</v>
      </c>
      <c r="D50" s="132" t="s">
        <v>453</v>
      </c>
      <c r="E50" s="132" t="s">
        <v>453</v>
      </c>
      <c r="F50" s="126"/>
      <c r="G50" s="131" t="s">
        <v>331</v>
      </c>
      <c r="H50" s="131" t="s">
        <v>577</v>
      </c>
      <c r="I50" s="131" t="s">
        <v>578</v>
      </c>
      <c r="J50" s="132" t="s">
        <v>453</v>
      </c>
      <c r="K50" s="132" t="s">
        <v>453</v>
      </c>
    </row>
    <row r="51" spans="1:11" ht="15.75" x14ac:dyDescent="0.25">
      <c r="A51" s="290" t="s">
        <v>498</v>
      </c>
      <c r="B51" s="290"/>
      <c r="C51" s="290"/>
      <c r="D51" s="291"/>
      <c r="E51" s="133">
        <v>3</v>
      </c>
      <c r="F51" s="126"/>
      <c r="G51" s="290" t="s">
        <v>500</v>
      </c>
      <c r="H51" s="290"/>
      <c r="I51" s="290"/>
      <c r="J51" s="291"/>
      <c r="K51" s="133">
        <v>1.5</v>
      </c>
    </row>
    <row r="52" spans="1:11" ht="15.75" x14ac:dyDescent="0.25">
      <c r="A52" s="290" t="s">
        <v>500</v>
      </c>
      <c r="B52" s="290"/>
      <c r="C52" s="290"/>
      <c r="D52" s="291"/>
      <c r="E52" s="133">
        <v>1.5</v>
      </c>
      <c r="F52" s="126"/>
      <c r="G52" s="292" t="s">
        <v>697</v>
      </c>
      <c r="H52" s="293"/>
      <c r="I52" s="293"/>
      <c r="J52" s="294"/>
      <c r="K52" s="292"/>
    </row>
    <row r="53" spans="1:11" ht="15.75" x14ac:dyDescent="0.25">
      <c r="A53" s="292" t="s">
        <v>1089</v>
      </c>
      <c r="B53" s="293"/>
      <c r="C53" s="293"/>
      <c r="D53" s="294"/>
      <c r="E53" s="292"/>
      <c r="F53" s="126"/>
      <c r="G53" s="295" t="s">
        <v>1090</v>
      </c>
      <c r="H53" s="295"/>
      <c r="I53" s="295"/>
      <c r="J53" s="296"/>
      <c r="K53" s="297"/>
    </row>
    <row r="54" spans="1:11" ht="15.75" x14ac:dyDescent="0.25">
      <c r="A54" s="295" t="s">
        <v>1091</v>
      </c>
      <c r="B54" s="295"/>
      <c r="C54" s="295"/>
      <c r="D54" s="296"/>
      <c r="E54" s="297"/>
      <c r="F54" s="126"/>
      <c r="G54" s="126"/>
      <c r="H54" s="126"/>
      <c r="I54" s="126"/>
      <c r="J54" s="126"/>
      <c r="K54" s="126"/>
    </row>
    <row r="56" spans="1:11" ht="15.75" x14ac:dyDescent="0.25">
      <c r="A56" s="302" t="s">
        <v>504</v>
      </c>
      <c r="B56" s="303"/>
      <c r="C56" s="303"/>
      <c r="D56" s="304"/>
      <c r="E56" s="305"/>
      <c r="F56" s="129" t="s">
        <v>367</v>
      </c>
      <c r="G56" s="306" t="s">
        <v>657</v>
      </c>
      <c r="H56" s="303"/>
      <c r="I56" s="303"/>
      <c r="J56" s="304"/>
      <c r="K56" s="305"/>
    </row>
    <row r="57" spans="1:11" ht="15.75" x14ac:dyDescent="0.25">
      <c r="A57" s="307" t="s">
        <v>447</v>
      </c>
      <c r="B57" s="308"/>
      <c r="C57" s="308"/>
      <c r="D57" s="309"/>
      <c r="E57" s="305"/>
      <c r="F57" s="130" t="s">
        <v>448</v>
      </c>
      <c r="G57" s="310" t="s">
        <v>680</v>
      </c>
      <c r="H57" s="308"/>
      <c r="I57" s="308"/>
      <c r="J57" s="309"/>
      <c r="K57" s="305"/>
    </row>
    <row r="58" spans="1:11" ht="15.75" x14ac:dyDescent="0.25">
      <c r="A58" s="126" t="s">
        <v>331</v>
      </c>
      <c r="B58" s="126" t="s">
        <v>516</v>
      </c>
      <c r="C58" s="126" t="s">
        <v>479</v>
      </c>
      <c r="D58" s="127">
        <v>6.5</v>
      </c>
      <c r="E58" s="128">
        <v>7.5</v>
      </c>
      <c r="F58" s="126"/>
      <c r="G58" s="126" t="s">
        <v>331</v>
      </c>
      <c r="H58" s="126" t="s">
        <v>659</v>
      </c>
      <c r="I58" s="126" t="s">
        <v>463</v>
      </c>
      <c r="J58" s="127">
        <v>6</v>
      </c>
      <c r="K58" s="128">
        <v>5</v>
      </c>
    </row>
    <row r="59" spans="1:11" ht="15.75" x14ac:dyDescent="0.25">
      <c r="A59" s="126" t="s">
        <v>454</v>
      </c>
      <c r="B59" s="126" t="s">
        <v>51</v>
      </c>
      <c r="C59" s="126" t="s">
        <v>494</v>
      </c>
      <c r="D59" s="127">
        <v>6</v>
      </c>
      <c r="E59" s="128">
        <v>5.5</v>
      </c>
      <c r="F59" s="126"/>
      <c r="G59" s="126" t="s">
        <v>454</v>
      </c>
      <c r="H59" s="126" t="s">
        <v>149</v>
      </c>
      <c r="I59" s="126" t="s">
        <v>481</v>
      </c>
      <c r="J59" s="127">
        <v>6</v>
      </c>
      <c r="K59" s="128">
        <v>6</v>
      </c>
    </row>
    <row r="60" spans="1:11" ht="15.75" x14ac:dyDescent="0.25">
      <c r="A60" s="126" t="s">
        <v>454</v>
      </c>
      <c r="B60" s="126" t="s">
        <v>703</v>
      </c>
      <c r="C60" s="126" t="s">
        <v>511</v>
      </c>
      <c r="D60" s="127">
        <v>6</v>
      </c>
      <c r="E60" s="128">
        <v>6</v>
      </c>
      <c r="F60" s="126"/>
      <c r="G60" s="126" t="s">
        <v>454</v>
      </c>
      <c r="H60" s="126" t="s">
        <v>210</v>
      </c>
      <c r="I60" s="126" t="s">
        <v>450</v>
      </c>
      <c r="J60" s="127">
        <v>5</v>
      </c>
      <c r="K60" s="128">
        <v>5</v>
      </c>
    </row>
    <row r="61" spans="1:11" ht="15.75" x14ac:dyDescent="0.25">
      <c r="A61" s="126" t="s">
        <v>454</v>
      </c>
      <c r="B61" s="126" t="s">
        <v>115</v>
      </c>
      <c r="C61" s="126" t="s">
        <v>509</v>
      </c>
      <c r="D61" s="127">
        <v>6.5</v>
      </c>
      <c r="E61" s="128">
        <v>9.5</v>
      </c>
      <c r="F61" s="126"/>
      <c r="G61" s="126" t="s">
        <v>454</v>
      </c>
      <c r="H61" s="126" t="s">
        <v>662</v>
      </c>
      <c r="I61" s="126" t="s">
        <v>468</v>
      </c>
      <c r="J61" s="127">
        <v>5.5</v>
      </c>
      <c r="K61" s="128">
        <v>5.5</v>
      </c>
    </row>
    <row r="62" spans="1:11" ht="15.75" x14ac:dyDescent="0.25">
      <c r="A62" s="126" t="s">
        <v>466</v>
      </c>
      <c r="B62" s="126" t="s">
        <v>513</v>
      </c>
      <c r="C62" s="126" t="s">
        <v>459</v>
      </c>
      <c r="D62" s="127">
        <v>5</v>
      </c>
      <c r="E62" s="128">
        <v>5</v>
      </c>
      <c r="F62" s="126"/>
      <c r="G62" s="126" t="s">
        <v>466</v>
      </c>
      <c r="H62" s="126" t="s">
        <v>891</v>
      </c>
      <c r="I62" s="126" t="s">
        <v>457</v>
      </c>
      <c r="J62" s="127">
        <v>6</v>
      </c>
      <c r="K62" s="128">
        <v>6</v>
      </c>
    </row>
    <row r="63" spans="1:11" ht="15.75" x14ac:dyDescent="0.25">
      <c r="A63" s="126" t="s">
        <v>466</v>
      </c>
      <c r="B63" s="126" t="s">
        <v>800</v>
      </c>
      <c r="C63" s="126" t="s">
        <v>456</v>
      </c>
      <c r="D63" s="127">
        <v>6</v>
      </c>
      <c r="E63" s="128">
        <v>6</v>
      </c>
      <c r="F63" s="126"/>
      <c r="G63" s="126" t="s">
        <v>466</v>
      </c>
      <c r="H63" s="126" t="s">
        <v>144</v>
      </c>
      <c r="I63" s="126" t="s">
        <v>479</v>
      </c>
      <c r="J63" s="127">
        <v>6.5</v>
      </c>
      <c r="K63" s="128">
        <v>6.5</v>
      </c>
    </row>
    <row r="64" spans="1:11" ht="15.75" x14ac:dyDescent="0.25">
      <c r="A64" s="126" t="s">
        <v>466</v>
      </c>
      <c r="B64" s="126" t="s">
        <v>491</v>
      </c>
      <c r="C64" s="126" t="s">
        <v>461</v>
      </c>
      <c r="D64" s="127">
        <v>6</v>
      </c>
      <c r="E64" s="128">
        <v>6</v>
      </c>
      <c r="F64" s="126"/>
      <c r="G64" s="126" t="s">
        <v>466</v>
      </c>
      <c r="H64" s="126" t="s">
        <v>56</v>
      </c>
      <c r="I64" s="126" t="s">
        <v>459</v>
      </c>
      <c r="J64" s="127">
        <v>5.5</v>
      </c>
      <c r="K64" s="128">
        <v>5.5</v>
      </c>
    </row>
    <row r="65" spans="1:11" ht="15.75" x14ac:dyDescent="0.25">
      <c r="A65" s="126" t="s">
        <v>466</v>
      </c>
      <c r="B65" s="126" t="s">
        <v>197</v>
      </c>
      <c r="C65" s="126" t="s">
        <v>478</v>
      </c>
      <c r="D65" s="127">
        <v>6</v>
      </c>
      <c r="E65" s="128">
        <v>6</v>
      </c>
      <c r="F65" s="126"/>
      <c r="G65" s="126" t="s">
        <v>466</v>
      </c>
      <c r="H65" s="126" t="s">
        <v>291</v>
      </c>
      <c r="I65" s="126" t="s">
        <v>495</v>
      </c>
      <c r="J65" s="127">
        <v>6</v>
      </c>
      <c r="K65" s="128">
        <v>6</v>
      </c>
    </row>
    <row r="66" spans="1:11" ht="15.75" x14ac:dyDescent="0.25">
      <c r="A66" s="126" t="s">
        <v>477</v>
      </c>
      <c r="B66" s="126" t="s">
        <v>44</v>
      </c>
      <c r="C66" s="126" t="s">
        <v>478</v>
      </c>
      <c r="D66" s="127">
        <v>5.5</v>
      </c>
      <c r="E66" s="128">
        <v>5.5</v>
      </c>
      <c r="F66" s="126"/>
      <c r="G66" s="126" t="s">
        <v>466</v>
      </c>
      <c r="H66" s="126" t="s">
        <v>55</v>
      </c>
      <c r="I66" s="126" t="s">
        <v>471</v>
      </c>
      <c r="J66" s="127">
        <v>5</v>
      </c>
      <c r="K66" s="128">
        <v>5</v>
      </c>
    </row>
    <row r="67" spans="1:11" ht="15.75" x14ac:dyDescent="0.25">
      <c r="A67" s="126" t="s">
        <v>477</v>
      </c>
      <c r="B67" s="126" t="s">
        <v>737</v>
      </c>
      <c r="C67" s="126" t="s">
        <v>471</v>
      </c>
      <c r="D67" s="127">
        <v>5.5</v>
      </c>
      <c r="E67" s="128">
        <v>5.5</v>
      </c>
      <c r="F67" s="126"/>
      <c r="G67" s="126" t="s">
        <v>477</v>
      </c>
      <c r="H67" s="126" t="s">
        <v>108</v>
      </c>
      <c r="I67" s="126" t="s">
        <v>490</v>
      </c>
      <c r="J67" s="127">
        <v>7</v>
      </c>
      <c r="K67" s="128">
        <v>10</v>
      </c>
    </row>
    <row r="68" spans="1:11" ht="15.75" x14ac:dyDescent="0.25">
      <c r="A68" s="126" t="s">
        <v>477</v>
      </c>
      <c r="B68" s="126" t="s">
        <v>94</v>
      </c>
      <c r="C68" s="126" t="s">
        <v>509</v>
      </c>
      <c r="D68" s="127">
        <v>5.5</v>
      </c>
      <c r="E68" s="128">
        <v>5.5</v>
      </c>
      <c r="F68" s="126"/>
      <c r="G68" s="126" t="s">
        <v>477</v>
      </c>
      <c r="H68" s="126" t="s">
        <v>117</v>
      </c>
      <c r="I68" s="126" t="s">
        <v>461</v>
      </c>
      <c r="J68" s="127">
        <v>5.5</v>
      </c>
      <c r="K68" s="128">
        <v>5</v>
      </c>
    </row>
    <row r="69" spans="1:11" ht="15.75" x14ac:dyDescent="0.25">
      <c r="A69" s="298" t="s">
        <v>482</v>
      </c>
      <c r="B69" s="299"/>
      <c r="C69" s="299"/>
      <c r="D69" s="300"/>
      <c r="E69" s="301"/>
      <c r="F69" s="126"/>
      <c r="G69" s="298" t="s">
        <v>482</v>
      </c>
      <c r="H69" s="299"/>
      <c r="I69" s="299"/>
      <c r="J69" s="300"/>
      <c r="K69" s="301"/>
    </row>
    <row r="70" spans="1:11" ht="15.75" x14ac:dyDescent="0.25">
      <c r="A70" s="131" t="s">
        <v>331</v>
      </c>
      <c r="B70" s="131" t="s">
        <v>507</v>
      </c>
      <c r="C70" s="131" t="s">
        <v>465</v>
      </c>
      <c r="D70" s="132" t="s">
        <v>453</v>
      </c>
      <c r="E70" s="132" t="s">
        <v>453</v>
      </c>
      <c r="F70" s="126"/>
      <c r="G70" s="131" t="s">
        <v>331</v>
      </c>
      <c r="H70" s="131" t="s">
        <v>665</v>
      </c>
      <c r="I70" s="131" t="s">
        <v>601</v>
      </c>
      <c r="J70" s="132" t="s">
        <v>453</v>
      </c>
      <c r="K70" s="132" t="s">
        <v>453</v>
      </c>
    </row>
    <row r="71" spans="1:11" ht="15.75" x14ac:dyDescent="0.25">
      <c r="A71" s="131" t="s">
        <v>477</v>
      </c>
      <c r="B71" s="131" t="s">
        <v>802</v>
      </c>
      <c r="C71" s="131" t="s">
        <v>471</v>
      </c>
      <c r="D71" s="132" t="s">
        <v>453</v>
      </c>
      <c r="E71" s="132" t="s">
        <v>453</v>
      </c>
      <c r="F71" s="126"/>
      <c r="G71" s="131" t="s">
        <v>477</v>
      </c>
      <c r="H71" s="131" t="s">
        <v>25</v>
      </c>
      <c r="I71" s="131" t="s">
        <v>459</v>
      </c>
      <c r="J71" s="132" t="s">
        <v>453</v>
      </c>
      <c r="K71" s="132" t="s">
        <v>453</v>
      </c>
    </row>
    <row r="72" spans="1:11" ht="15.75" x14ac:dyDescent="0.25">
      <c r="A72" s="131" t="s">
        <v>466</v>
      </c>
      <c r="B72" s="131" t="s">
        <v>517</v>
      </c>
      <c r="C72" s="131" t="s">
        <v>508</v>
      </c>
      <c r="D72" s="132">
        <v>7</v>
      </c>
      <c r="E72" s="132">
        <v>6.5</v>
      </c>
      <c r="F72" s="126"/>
      <c r="G72" s="131" t="s">
        <v>466</v>
      </c>
      <c r="H72" s="131" t="s">
        <v>188</v>
      </c>
      <c r="I72" s="131" t="s">
        <v>459</v>
      </c>
      <c r="J72" s="132">
        <v>6</v>
      </c>
      <c r="K72" s="132">
        <v>6</v>
      </c>
    </row>
    <row r="73" spans="1:11" ht="15.75" x14ac:dyDescent="0.25">
      <c r="A73" s="131" t="s">
        <v>466</v>
      </c>
      <c r="B73" s="131" t="s">
        <v>292</v>
      </c>
      <c r="C73" s="131" t="s">
        <v>478</v>
      </c>
      <c r="D73" s="132">
        <v>5.5</v>
      </c>
      <c r="E73" s="132">
        <v>5</v>
      </c>
      <c r="F73" s="126"/>
      <c r="G73" s="131" t="s">
        <v>466</v>
      </c>
      <c r="H73" s="131" t="s">
        <v>107</v>
      </c>
      <c r="I73" s="131" t="s">
        <v>459</v>
      </c>
      <c r="J73" s="132">
        <v>5.5</v>
      </c>
      <c r="K73" s="132">
        <v>5.5</v>
      </c>
    </row>
    <row r="74" spans="1:11" ht="15.75" x14ac:dyDescent="0.25">
      <c r="A74" s="131" t="s">
        <v>466</v>
      </c>
      <c r="B74" s="131" t="s">
        <v>266</v>
      </c>
      <c r="C74" s="131" t="s">
        <v>478</v>
      </c>
      <c r="D74" s="132">
        <v>6</v>
      </c>
      <c r="E74" s="132">
        <v>5.5</v>
      </c>
      <c r="F74" s="126"/>
      <c r="G74" s="131" t="s">
        <v>454</v>
      </c>
      <c r="H74" s="131" t="s">
        <v>132</v>
      </c>
      <c r="I74" s="131" t="s">
        <v>484</v>
      </c>
      <c r="J74" s="132" t="s">
        <v>453</v>
      </c>
      <c r="K74" s="132" t="s">
        <v>453</v>
      </c>
    </row>
    <row r="75" spans="1:11" ht="15.75" x14ac:dyDescent="0.25">
      <c r="A75" s="131" t="s">
        <v>454</v>
      </c>
      <c r="B75" s="131" t="s">
        <v>704</v>
      </c>
      <c r="C75" s="131" t="s">
        <v>494</v>
      </c>
      <c r="D75" s="132">
        <v>6</v>
      </c>
      <c r="E75" s="132">
        <v>5.5</v>
      </c>
      <c r="F75" s="126"/>
      <c r="G75" s="131" t="s">
        <v>454</v>
      </c>
      <c r="H75" s="131" t="s">
        <v>672</v>
      </c>
      <c r="I75" s="131" t="s">
        <v>471</v>
      </c>
      <c r="J75" s="132">
        <v>5</v>
      </c>
      <c r="K75" s="132">
        <v>5</v>
      </c>
    </row>
    <row r="76" spans="1:11" ht="15.75" x14ac:dyDescent="0.25">
      <c r="A76" s="131" t="s">
        <v>454</v>
      </c>
      <c r="B76" s="131" t="s">
        <v>524</v>
      </c>
      <c r="C76" s="131" t="s">
        <v>509</v>
      </c>
      <c r="D76" s="132">
        <v>6</v>
      </c>
      <c r="E76" s="132">
        <v>6</v>
      </c>
      <c r="F76" s="126"/>
      <c r="G76" s="131" t="s">
        <v>454</v>
      </c>
      <c r="H76" s="131" t="s">
        <v>250</v>
      </c>
      <c r="I76" s="131" t="s">
        <v>457</v>
      </c>
      <c r="J76" s="132">
        <v>6.5</v>
      </c>
      <c r="K76" s="132">
        <v>6.5</v>
      </c>
    </row>
    <row r="77" spans="1:11" ht="15.75" x14ac:dyDescent="0.25">
      <c r="A77" s="290" t="s">
        <v>498</v>
      </c>
      <c r="B77" s="290"/>
      <c r="C77" s="290"/>
      <c r="D77" s="291"/>
      <c r="E77" s="133">
        <v>3</v>
      </c>
      <c r="F77" s="126"/>
      <c r="G77" s="290" t="s">
        <v>500</v>
      </c>
      <c r="H77" s="290"/>
      <c r="I77" s="290"/>
      <c r="J77" s="291"/>
      <c r="K77" s="133">
        <v>-1.5</v>
      </c>
    </row>
    <row r="78" spans="1:11" ht="15.75" x14ac:dyDescent="0.25">
      <c r="A78" s="290" t="s">
        <v>500</v>
      </c>
      <c r="B78" s="290"/>
      <c r="C78" s="290"/>
      <c r="D78" s="291"/>
      <c r="E78" s="133">
        <v>-1.5</v>
      </c>
      <c r="F78" s="126"/>
      <c r="G78" s="292" t="s">
        <v>1092</v>
      </c>
      <c r="H78" s="293"/>
      <c r="I78" s="293"/>
      <c r="J78" s="294"/>
      <c r="K78" s="292"/>
    </row>
    <row r="79" spans="1:11" ht="15.75" x14ac:dyDescent="0.25">
      <c r="A79" s="292" t="s">
        <v>654</v>
      </c>
      <c r="B79" s="293"/>
      <c r="C79" s="293"/>
      <c r="D79" s="294"/>
      <c r="E79" s="292"/>
      <c r="F79" s="126"/>
      <c r="G79" s="295" t="s">
        <v>1093</v>
      </c>
      <c r="H79" s="295"/>
      <c r="I79" s="295"/>
      <c r="J79" s="296"/>
      <c r="K79" s="297"/>
    </row>
    <row r="80" spans="1:11" ht="15.75" x14ac:dyDescent="0.25">
      <c r="A80" s="295" t="s">
        <v>1094</v>
      </c>
      <c r="B80" s="295"/>
      <c r="C80" s="295"/>
      <c r="D80" s="296"/>
      <c r="E80" s="297"/>
      <c r="F80" s="126"/>
      <c r="G80" s="126"/>
      <c r="H80" s="126"/>
      <c r="I80" s="126"/>
      <c r="J80" s="126"/>
      <c r="K80" s="126"/>
    </row>
    <row r="82" spans="1:11" ht="15.75" x14ac:dyDescent="0.25">
      <c r="A82" s="302" t="s">
        <v>583</v>
      </c>
      <c r="B82" s="303"/>
      <c r="C82" s="303"/>
      <c r="D82" s="304"/>
      <c r="E82" s="305"/>
      <c r="F82" s="129" t="s">
        <v>368</v>
      </c>
      <c r="G82" s="306" t="s">
        <v>634</v>
      </c>
      <c r="H82" s="303"/>
      <c r="I82" s="303"/>
      <c r="J82" s="304"/>
      <c r="K82" s="305"/>
    </row>
    <row r="83" spans="1:11" ht="15.75" x14ac:dyDescent="0.25">
      <c r="A83" s="307" t="s">
        <v>447</v>
      </c>
      <c r="B83" s="308"/>
      <c r="C83" s="308"/>
      <c r="D83" s="309"/>
      <c r="E83" s="305"/>
      <c r="F83" s="130" t="s">
        <v>448</v>
      </c>
      <c r="G83" s="310" t="s">
        <v>988</v>
      </c>
      <c r="H83" s="308"/>
      <c r="I83" s="308"/>
      <c r="J83" s="309"/>
      <c r="K83" s="305"/>
    </row>
    <row r="84" spans="1:11" ht="15.75" x14ac:dyDescent="0.25">
      <c r="A84" s="126" t="s">
        <v>331</v>
      </c>
      <c r="B84" s="126" t="s">
        <v>591</v>
      </c>
      <c r="C84" s="126" t="s">
        <v>475</v>
      </c>
      <c r="D84" s="127">
        <v>6</v>
      </c>
      <c r="E84" s="128">
        <v>5</v>
      </c>
      <c r="F84" s="126"/>
      <c r="G84" s="126" t="s">
        <v>331</v>
      </c>
      <c r="H84" s="126" t="s">
        <v>642</v>
      </c>
      <c r="I84" s="126" t="s">
        <v>495</v>
      </c>
      <c r="J84" s="127">
        <v>6</v>
      </c>
      <c r="K84" s="128">
        <v>5</v>
      </c>
    </row>
    <row r="85" spans="1:11" ht="15.75" x14ac:dyDescent="0.25">
      <c r="A85" s="126" t="s">
        <v>454</v>
      </c>
      <c r="B85" s="126" t="s">
        <v>308</v>
      </c>
      <c r="C85" s="126" t="s">
        <v>457</v>
      </c>
      <c r="D85" s="127">
        <v>6</v>
      </c>
      <c r="E85" s="128">
        <v>5.5</v>
      </c>
      <c r="F85" s="126"/>
      <c r="G85" s="126" t="s">
        <v>454</v>
      </c>
      <c r="H85" s="126" t="s">
        <v>638</v>
      </c>
      <c r="I85" s="126" t="s">
        <v>479</v>
      </c>
      <c r="J85" s="127">
        <v>6.5</v>
      </c>
      <c r="K85" s="128">
        <v>7.5</v>
      </c>
    </row>
    <row r="86" spans="1:11" ht="15.75" x14ac:dyDescent="0.25">
      <c r="A86" s="126" t="s">
        <v>454</v>
      </c>
      <c r="B86" s="126" t="s">
        <v>588</v>
      </c>
      <c r="C86" s="126" t="s">
        <v>456</v>
      </c>
      <c r="D86" s="127">
        <v>6</v>
      </c>
      <c r="E86" s="128">
        <v>6.5</v>
      </c>
      <c r="F86" s="126"/>
      <c r="G86" s="126" t="s">
        <v>454</v>
      </c>
      <c r="H86" s="126" t="s">
        <v>683</v>
      </c>
      <c r="I86" s="126" t="s">
        <v>457</v>
      </c>
      <c r="J86" s="127">
        <v>5.5</v>
      </c>
      <c r="K86" s="128">
        <v>5</v>
      </c>
    </row>
    <row r="87" spans="1:11" ht="15.75" x14ac:dyDescent="0.25">
      <c r="A87" s="126" t="s">
        <v>454</v>
      </c>
      <c r="B87" s="126" t="s">
        <v>180</v>
      </c>
      <c r="C87" s="126" t="s">
        <v>511</v>
      </c>
      <c r="D87" s="127">
        <v>6.5</v>
      </c>
      <c r="E87" s="128">
        <v>6.5</v>
      </c>
      <c r="F87" s="126"/>
      <c r="G87" s="126" t="s">
        <v>454</v>
      </c>
      <c r="H87" s="126" t="s">
        <v>207</v>
      </c>
      <c r="I87" s="126" t="s">
        <v>475</v>
      </c>
      <c r="J87" s="127">
        <v>6</v>
      </c>
      <c r="K87" s="128">
        <v>6</v>
      </c>
    </row>
    <row r="88" spans="1:11" ht="15.75" x14ac:dyDescent="0.25">
      <c r="A88" s="126" t="s">
        <v>466</v>
      </c>
      <c r="B88" s="126" t="s">
        <v>85</v>
      </c>
      <c r="C88" s="126" t="s">
        <v>508</v>
      </c>
      <c r="D88" s="127">
        <v>7</v>
      </c>
      <c r="E88" s="128">
        <v>10</v>
      </c>
      <c r="F88" s="126"/>
      <c r="G88" s="126" t="s">
        <v>466</v>
      </c>
      <c r="H88" s="126" t="s">
        <v>226</v>
      </c>
      <c r="I88" s="126" t="s">
        <v>473</v>
      </c>
      <c r="J88" s="127">
        <v>6</v>
      </c>
      <c r="K88" s="128">
        <v>6</v>
      </c>
    </row>
    <row r="89" spans="1:11" ht="15.75" x14ac:dyDescent="0.25">
      <c r="A89" s="126" t="s">
        <v>466</v>
      </c>
      <c r="B89" s="126" t="s">
        <v>52</v>
      </c>
      <c r="C89" s="126" t="s">
        <v>463</v>
      </c>
      <c r="D89" s="127">
        <v>6</v>
      </c>
      <c r="E89" s="128">
        <v>6</v>
      </c>
      <c r="F89" s="126"/>
      <c r="G89" s="126" t="s">
        <v>466</v>
      </c>
      <c r="H89" s="126" t="s">
        <v>848</v>
      </c>
      <c r="I89" s="126" t="s">
        <v>471</v>
      </c>
      <c r="J89" s="127">
        <v>5.5</v>
      </c>
      <c r="K89" s="128">
        <v>5.5</v>
      </c>
    </row>
    <row r="90" spans="1:11" ht="15.75" x14ac:dyDescent="0.25">
      <c r="A90" s="126" t="s">
        <v>466</v>
      </c>
      <c r="B90" s="126" t="s">
        <v>598</v>
      </c>
      <c r="C90" s="126" t="s">
        <v>450</v>
      </c>
      <c r="D90" s="127">
        <v>5</v>
      </c>
      <c r="E90" s="128">
        <v>5</v>
      </c>
      <c r="F90" s="126"/>
      <c r="G90" s="126" t="s">
        <v>466</v>
      </c>
      <c r="H90" s="126" t="s">
        <v>646</v>
      </c>
      <c r="I90" s="126" t="s">
        <v>468</v>
      </c>
      <c r="J90" s="127">
        <v>6</v>
      </c>
      <c r="K90" s="128">
        <v>6</v>
      </c>
    </row>
    <row r="91" spans="1:11" ht="15.75" x14ac:dyDescent="0.25">
      <c r="A91" s="126" t="s">
        <v>466</v>
      </c>
      <c r="B91" s="126" t="s">
        <v>957</v>
      </c>
      <c r="C91" s="126" t="s">
        <v>471</v>
      </c>
      <c r="D91" s="127">
        <v>6</v>
      </c>
      <c r="E91" s="128">
        <v>6</v>
      </c>
      <c r="F91" s="126"/>
      <c r="G91" s="126" t="s">
        <v>466</v>
      </c>
      <c r="H91" s="126" t="s">
        <v>78</v>
      </c>
      <c r="I91" s="126" t="s">
        <v>468</v>
      </c>
      <c r="J91" s="127">
        <v>5.5</v>
      </c>
      <c r="K91" s="128">
        <v>5.5</v>
      </c>
    </row>
    <row r="92" spans="1:11" ht="15.75" x14ac:dyDescent="0.25">
      <c r="A92" s="126" t="s">
        <v>477</v>
      </c>
      <c r="B92" s="126" t="s">
        <v>53</v>
      </c>
      <c r="C92" s="126" t="s">
        <v>459</v>
      </c>
      <c r="D92" s="127">
        <v>5.5</v>
      </c>
      <c r="E92" s="128">
        <v>5.5</v>
      </c>
      <c r="F92" s="126"/>
      <c r="G92" s="126" t="s">
        <v>477</v>
      </c>
      <c r="H92" s="126" t="s">
        <v>641</v>
      </c>
      <c r="I92" s="126" t="s">
        <v>475</v>
      </c>
      <c r="J92" s="127">
        <v>7.5</v>
      </c>
      <c r="K92" s="128">
        <v>10.5</v>
      </c>
    </row>
    <row r="93" spans="1:11" ht="15.75" x14ac:dyDescent="0.25">
      <c r="A93" s="126" t="s">
        <v>477</v>
      </c>
      <c r="B93" s="126" t="s">
        <v>54</v>
      </c>
      <c r="C93" s="126" t="s">
        <v>475</v>
      </c>
      <c r="D93" s="127">
        <v>5</v>
      </c>
      <c r="E93" s="128">
        <v>4.5</v>
      </c>
      <c r="F93" s="126"/>
      <c r="G93" s="131" t="s">
        <v>477</v>
      </c>
      <c r="H93" s="131" t="s">
        <v>846</v>
      </c>
      <c r="I93" s="131" t="s">
        <v>496</v>
      </c>
      <c r="J93" s="132" t="s">
        <v>453</v>
      </c>
      <c r="K93" s="132" t="s">
        <v>453</v>
      </c>
    </row>
    <row r="94" spans="1:11" ht="15.75" x14ac:dyDescent="0.25">
      <c r="A94" s="126" t="s">
        <v>477</v>
      </c>
      <c r="B94" s="126" t="s">
        <v>24</v>
      </c>
      <c r="C94" s="126" t="s">
        <v>471</v>
      </c>
      <c r="D94" s="127">
        <v>6.5</v>
      </c>
      <c r="E94" s="128">
        <v>9</v>
      </c>
      <c r="F94" s="126"/>
      <c r="G94" s="126" t="s">
        <v>477</v>
      </c>
      <c r="H94" s="126" t="s">
        <v>160</v>
      </c>
      <c r="I94" s="126" t="s">
        <v>494</v>
      </c>
      <c r="J94" s="127">
        <v>5.5</v>
      </c>
      <c r="K94" s="128">
        <v>5.5</v>
      </c>
    </row>
    <row r="95" spans="1:11" ht="15.75" x14ac:dyDescent="0.25">
      <c r="A95" s="298" t="s">
        <v>482</v>
      </c>
      <c r="B95" s="299"/>
      <c r="C95" s="299"/>
      <c r="D95" s="300"/>
      <c r="E95" s="301"/>
      <c r="F95" s="126"/>
      <c r="G95" s="298" t="s">
        <v>482</v>
      </c>
      <c r="H95" s="299"/>
      <c r="I95" s="299"/>
      <c r="J95" s="300"/>
      <c r="K95" s="301"/>
    </row>
    <row r="96" spans="1:11" ht="15.75" x14ac:dyDescent="0.25">
      <c r="A96" s="131" t="s">
        <v>331</v>
      </c>
      <c r="B96" s="131" t="s">
        <v>912</v>
      </c>
      <c r="C96" s="131" t="s">
        <v>567</v>
      </c>
      <c r="D96" s="132" t="s">
        <v>453</v>
      </c>
      <c r="E96" s="132" t="s">
        <v>453</v>
      </c>
      <c r="F96" s="126"/>
      <c r="G96" s="131" t="s">
        <v>331</v>
      </c>
      <c r="H96" s="131" t="s">
        <v>636</v>
      </c>
      <c r="I96" s="131" t="s">
        <v>508</v>
      </c>
      <c r="J96" s="132">
        <v>6</v>
      </c>
      <c r="K96" s="132">
        <v>5</v>
      </c>
    </row>
    <row r="97" spans="1:11" ht="15.75" x14ac:dyDescent="0.25">
      <c r="A97" s="131" t="s">
        <v>477</v>
      </c>
      <c r="B97" s="131" t="s">
        <v>708</v>
      </c>
      <c r="C97" s="131" t="s">
        <v>509</v>
      </c>
      <c r="D97" s="132">
        <v>6.5</v>
      </c>
      <c r="E97" s="132">
        <v>6.5</v>
      </c>
      <c r="F97" s="126"/>
      <c r="G97" s="126" t="s">
        <v>454</v>
      </c>
      <c r="H97" s="126" t="s">
        <v>639</v>
      </c>
      <c r="I97" s="126" t="s">
        <v>508</v>
      </c>
      <c r="J97" s="127">
        <v>7.5</v>
      </c>
      <c r="K97" s="128">
        <v>7.5</v>
      </c>
    </row>
    <row r="98" spans="1:11" ht="15.75" x14ac:dyDescent="0.25">
      <c r="A98" s="131" t="s">
        <v>466</v>
      </c>
      <c r="B98" s="131" t="s">
        <v>718</v>
      </c>
      <c r="C98" s="131" t="s">
        <v>536</v>
      </c>
      <c r="D98" s="132" t="s">
        <v>453</v>
      </c>
      <c r="E98" s="132" t="s">
        <v>453</v>
      </c>
      <c r="F98" s="126"/>
      <c r="G98" s="131" t="s">
        <v>477</v>
      </c>
      <c r="H98" s="131" t="s">
        <v>239</v>
      </c>
      <c r="I98" s="131" t="s">
        <v>644</v>
      </c>
      <c r="J98" s="132" t="s">
        <v>453</v>
      </c>
      <c r="K98" s="132" t="s">
        <v>453</v>
      </c>
    </row>
    <row r="99" spans="1:11" ht="15.75" x14ac:dyDescent="0.25">
      <c r="A99" s="131" t="s">
        <v>466</v>
      </c>
      <c r="B99" s="131" t="s">
        <v>799</v>
      </c>
      <c r="C99" s="131" t="s">
        <v>567</v>
      </c>
      <c r="D99" s="132" t="s">
        <v>453</v>
      </c>
      <c r="E99" s="132" t="s">
        <v>453</v>
      </c>
      <c r="F99" s="126"/>
      <c r="G99" s="131" t="s">
        <v>466</v>
      </c>
      <c r="H99" s="131" t="s">
        <v>649</v>
      </c>
      <c r="I99" s="131" t="s">
        <v>508</v>
      </c>
      <c r="J99" s="132">
        <v>6.5</v>
      </c>
      <c r="K99" s="132">
        <v>6.5</v>
      </c>
    </row>
    <row r="100" spans="1:11" ht="15.75" x14ac:dyDescent="0.25">
      <c r="A100" s="131" t="s">
        <v>454</v>
      </c>
      <c r="B100" s="131" t="s">
        <v>200</v>
      </c>
      <c r="C100" s="131" t="s">
        <v>479</v>
      </c>
      <c r="D100" s="132">
        <v>6</v>
      </c>
      <c r="E100" s="132">
        <v>6</v>
      </c>
      <c r="F100" s="126"/>
      <c r="G100" s="131" t="s">
        <v>466</v>
      </c>
      <c r="H100" s="131" t="s">
        <v>869</v>
      </c>
      <c r="I100" s="131" t="s">
        <v>468</v>
      </c>
      <c r="J100" s="132">
        <v>5.5</v>
      </c>
      <c r="K100" s="132">
        <v>5.5</v>
      </c>
    </row>
    <row r="101" spans="1:11" ht="15.75" x14ac:dyDescent="0.25">
      <c r="A101" s="131" t="s">
        <v>454</v>
      </c>
      <c r="B101" s="131" t="s">
        <v>752</v>
      </c>
      <c r="C101" s="131" t="s">
        <v>468</v>
      </c>
      <c r="D101" s="132">
        <v>6</v>
      </c>
      <c r="E101" s="132">
        <v>6</v>
      </c>
      <c r="F101" s="126"/>
      <c r="G101" s="131" t="s">
        <v>466</v>
      </c>
      <c r="H101" s="131" t="s">
        <v>648</v>
      </c>
      <c r="I101" s="131" t="s">
        <v>471</v>
      </c>
      <c r="J101" s="132">
        <v>5.5</v>
      </c>
      <c r="K101" s="132">
        <v>5.5</v>
      </c>
    </row>
    <row r="102" spans="1:11" ht="15.75" x14ac:dyDescent="0.25">
      <c r="A102" s="131" t="s">
        <v>454</v>
      </c>
      <c r="B102" s="131" t="s">
        <v>281</v>
      </c>
      <c r="C102" s="131" t="s">
        <v>494</v>
      </c>
      <c r="D102" s="132">
        <v>6</v>
      </c>
      <c r="E102" s="132">
        <v>6</v>
      </c>
      <c r="F102" s="126"/>
      <c r="G102" s="131" t="s">
        <v>454</v>
      </c>
      <c r="H102" s="131" t="s">
        <v>650</v>
      </c>
      <c r="I102" s="131" t="s">
        <v>511</v>
      </c>
      <c r="J102" s="132">
        <v>6</v>
      </c>
      <c r="K102" s="132">
        <v>5.5</v>
      </c>
    </row>
    <row r="103" spans="1:11" ht="15.75" x14ac:dyDescent="0.25">
      <c r="A103" s="290" t="s">
        <v>498</v>
      </c>
      <c r="B103" s="290"/>
      <c r="C103" s="290"/>
      <c r="D103" s="291"/>
      <c r="E103" s="133">
        <v>3</v>
      </c>
      <c r="F103" s="126"/>
      <c r="G103" s="290" t="s">
        <v>500</v>
      </c>
      <c r="H103" s="290"/>
      <c r="I103" s="290"/>
      <c r="J103" s="291"/>
      <c r="K103" s="133">
        <v>1.5</v>
      </c>
    </row>
    <row r="104" spans="1:11" ht="15.75" x14ac:dyDescent="0.25">
      <c r="A104" s="290" t="s">
        <v>500</v>
      </c>
      <c r="B104" s="290"/>
      <c r="C104" s="290"/>
      <c r="D104" s="291"/>
      <c r="E104" s="133">
        <v>1.5</v>
      </c>
      <c r="F104" s="126"/>
      <c r="G104" s="292" t="s">
        <v>951</v>
      </c>
      <c r="H104" s="293"/>
      <c r="I104" s="293"/>
      <c r="J104" s="294"/>
      <c r="K104" s="292"/>
    </row>
    <row r="105" spans="1:11" ht="15.75" x14ac:dyDescent="0.25">
      <c r="A105" s="292" t="s">
        <v>714</v>
      </c>
      <c r="B105" s="293"/>
      <c r="C105" s="293"/>
      <c r="D105" s="294"/>
      <c r="E105" s="292"/>
      <c r="F105" s="126"/>
      <c r="G105" s="295" t="s">
        <v>1095</v>
      </c>
      <c r="H105" s="295"/>
      <c r="I105" s="295"/>
      <c r="J105" s="296"/>
      <c r="K105" s="297"/>
    </row>
    <row r="106" spans="1:11" ht="15.75" x14ac:dyDescent="0.25">
      <c r="A106" s="295" t="s">
        <v>1096</v>
      </c>
      <c r="B106" s="295"/>
      <c r="C106" s="295"/>
      <c r="D106" s="296"/>
      <c r="E106" s="297"/>
      <c r="F106" s="126"/>
      <c r="G106" s="126"/>
      <c r="H106" s="126"/>
      <c r="I106" s="126"/>
      <c r="J106" s="126"/>
      <c r="K106" s="126"/>
    </row>
    <row r="108" spans="1:11" ht="15.75" x14ac:dyDescent="0.25">
      <c r="A108" s="302" t="s">
        <v>556</v>
      </c>
      <c r="B108" s="303"/>
      <c r="C108" s="303"/>
      <c r="D108" s="304"/>
      <c r="E108" s="305"/>
      <c r="F108" s="129" t="s">
        <v>376</v>
      </c>
      <c r="G108" s="306" t="s">
        <v>609</v>
      </c>
      <c r="H108" s="303"/>
      <c r="I108" s="303"/>
      <c r="J108" s="304"/>
      <c r="K108" s="305"/>
    </row>
    <row r="109" spans="1:11" ht="15.75" x14ac:dyDescent="0.25">
      <c r="A109" s="307" t="s">
        <v>447</v>
      </c>
      <c r="B109" s="308"/>
      <c r="C109" s="308"/>
      <c r="D109" s="309"/>
      <c r="E109" s="305"/>
      <c r="F109" s="130" t="s">
        <v>448</v>
      </c>
      <c r="G109" s="310" t="s">
        <v>809</v>
      </c>
      <c r="H109" s="308"/>
      <c r="I109" s="308"/>
      <c r="J109" s="309"/>
      <c r="K109" s="305"/>
    </row>
    <row r="110" spans="1:11" ht="15.75" x14ac:dyDescent="0.25">
      <c r="A110" s="126" t="s">
        <v>331</v>
      </c>
      <c r="B110" s="126" t="s">
        <v>559</v>
      </c>
      <c r="C110" s="126" t="s">
        <v>509</v>
      </c>
      <c r="D110" s="127">
        <v>6.5</v>
      </c>
      <c r="E110" s="128">
        <v>5.5</v>
      </c>
      <c r="F110" s="126"/>
      <c r="G110" s="126" t="s">
        <v>331</v>
      </c>
      <c r="H110" s="126" t="s">
        <v>611</v>
      </c>
      <c r="I110" s="126" t="s">
        <v>468</v>
      </c>
      <c r="J110" s="127">
        <v>6.5</v>
      </c>
      <c r="K110" s="128">
        <v>4.5</v>
      </c>
    </row>
    <row r="111" spans="1:11" ht="15.75" x14ac:dyDescent="0.25">
      <c r="A111" s="126" t="s">
        <v>454</v>
      </c>
      <c r="B111" s="126" t="s">
        <v>193</v>
      </c>
      <c r="C111" s="126" t="s">
        <v>486</v>
      </c>
      <c r="D111" s="127">
        <v>7</v>
      </c>
      <c r="E111" s="128">
        <v>10</v>
      </c>
      <c r="F111" s="126"/>
      <c r="G111" s="126" t="s">
        <v>454</v>
      </c>
      <c r="H111" s="126" t="s">
        <v>214</v>
      </c>
      <c r="I111" s="126" t="s">
        <v>478</v>
      </c>
      <c r="J111" s="127">
        <v>6</v>
      </c>
      <c r="K111" s="128">
        <v>6</v>
      </c>
    </row>
    <row r="112" spans="1:11" ht="15.75" x14ac:dyDescent="0.25">
      <c r="A112" s="126" t="s">
        <v>454</v>
      </c>
      <c r="B112" s="126" t="s">
        <v>587</v>
      </c>
      <c r="C112" s="126" t="s">
        <v>475</v>
      </c>
      <c r="D112" s="127">
        <v>6</v>
      </c>
      <c r="E112" s="128">
        <v>6</v>
      </c>
      <c r="F112" s="126"/>
      <c r="G112" s="126" t="s">
        <v>454</v>
      </c>
      <c r="H112" s="126" t="s">
        <v>950</v>
      </c>
      <c r="I112" s="126" t="s">
        <v>478</v>
      </c>
      <c r="J112" s="127">
        <v>5.5</v>
      </c>
      <c r="K112" s="128">
        <v>5.5</v>
      </c>
    </row>
    <row r="113" spans="1:11" ht="15.75" x14ac:dyDescent="0.25">
      <c r="A113" s="126" t="s">
        <v>454</v>
      </c>
      <c r="B113" s="126" t="s">
        <v>842</v>
      </c>
      <c r="C113" s="126" t="s">
        <v>486</v>
      </c>
      <c r="D113" s="127">
        <v>6</v>
      </c>
      <c r="E113" s="128">
        <v>6</v>
      </c>
      <c r="F113" s="126"/>
      <c r="G113" s="126" t="s">
        <v>454</v>
      </c>
      <c r="H113" s="126" t="s">
        <v>810</v>
      </c>
      <c r="I113" s="126" t="s">
        <v>478</v>
      </c>
      <c r="J113" s="127">
        <v>6</v>
      </c>
      <c r="K113" s="128">
        <v>6</v>
      </c>
    </row>
    <row r="114" spans="1:11" ht="15.75" x14ac:dyDescent="0.25">
      <c r="A114" s="126" t="s">
        <v>466</v>
      </c>
      <c r="B114" s="126" t="s">
        <v>564</v>
      </c>
      <c r="C114" s="126" t="s">
        <v>457</v>
      </c>
      <c r="D114" s="127">
        <v>7</v>
      </c>
      <c r="E114" s="128">
        <v>10</v>
      </c>
      <c r="F114" s="126"/>
      <c r="G114" s="126" t="s">
        <v>454</v>
      </c>
      <c r="H114" s="126" t="s">
        <v>627</v>
      </c>
      <c r="I114" s="126" t="s">
        <v>471</v>
      </c>
      <c r="J114" s="127">
        <v>5</v>
      </c>
      <c r="K114" s="128">
        <v>5</v>
      </c>
    </row>
    <row r="115" spans="1:11" ht="15.75" x14ac:dyDescent="0.25">
      <c r="A115" s="126" t="s">
        <v>466</v>
      </c>
      <c r="B115" s="126" t="s">
        <v>106</v>
      </c>
      <c r="C115" s="126" t="s">
        <v>490</v>
      </c>
      <c r="D115" s="127">
        <v>6</v>
      </c>
      <c r="E115" s="128">
        <v>6</v>
      </c>
      <c r="F115" s="126"/>
      <c r="G115" s="126" t="s">
        <v>466</v>
      </c>
      <c r="H115" s="126" t="s">
        <v>129</v>
      </c>
      <c r="I115" s="126" t="s">
        <v>479</v>
      </c>
      <c r="J115" s="127">
        <v>6.5</v>
      </c>
      <c r="K115" s="128">
        <v>6.5</v>
      </c>
    </row>
    <row r="116" spans="1:11" ht="15.75" x14ac:dyDescent="0.25">
      <c r="A116" s="126" t="s">
        <v>466</v>
      </c>
      <c r="B116" s="126" t="s">
        <v>563</v>
      </c>
      <c r="C116" s="126" t="s">
        <v>481</v>
      </c>
      <c r="D116" s="127">
        <v>5.5</v>
      </c>
      <c r="E116" s="128">
        <v>5.5</v>
      </c>
      <c r="F116" s="126"/>
      <c r="G116" s="126" t="s">
        <v>466</v>
      </c>
      <c r="H116" s="126" t="s">
        <v>876</v>
      </c>
      <c r="I116" s="126" t="s">
        <v>481</v>
      </c>
      <c r="J116" s="127">
        <v>6</v>
      </c>
      <c r="K116" s="128">
        <v>6</v>
      </c>
    </row>
    <row r="117" spans="1:11" ht="15.75" x14ac:dyDescent="0.25">
      <c r="A117" s="126" t="s">
        <v>466</v>
      </c>
      <c r="B117" s="126" t="s">
        <v>220</v>
      </c>
      <c r="C117" s="126" t="s">
        <v>478</v>
      </c>
      <c r="D117" s="127">
        <v>5.5</v>
      </c>
      <c r="E117" s="128">
        <v>5.5</v>
      </c>
      <c r="F117" s="126"/>
      <c r="G117" s="126" t="s">
        <v>466</v>
      </c>
      <c r="H117" s="126" t="s">
        <v>124</v>
      </c>
      <c r="I117" s="126" t="s">
        <v>490</v>
      </c>
      <c r="J117" s="127">
        <v>6.5</v>
      </c>
      <c r="K117" s="128">
        <v>6</v>
      </c>
    </row>
    <row r="118" spans="1:11" ht="15.75" x14ac:dyDescent="0.25">
      <c r="A118" s="126" t="s">
        <v>477</v>
      </c>
      <c r="B118" s="126" t="s">
        <v>194</v>
      </c>
      <c r="C118" s="126" t="s">
        <v>486</v>
      </c>
      <c r="D118" s="127">
        <v>7</v>
      </c>
      <c r="E118" s="128">
        <v>10</v>
      </c>
      <c r="F118" s="126"/>
      <c r="G118" s="126" t="s">
        <v>466</v>
      </c>
      <c r="H118" s="126" t="s">
        <v>151</v>
      </c>
      <c r="I118" s="126" t="s">
        <v>457</v>
      </c>
      <c r="J118" s="127">
        <v>5.5</v>
      </c>
      <c r="K118" s="128">
        <v>5.5</v>
      </c>
    </row>
    <row r="119" spans="1:11" ht="15.75" x14ac:dyDescent="0.25">
      <c r="A119" s="126" t="s">
        <v>477</v>
      </c>
      <c r="B119" s="126" t="s">
        <v>762</v>
      </c>
      <c r="C119" s="126" t="s">
        <v>450</v>
      </c>
      <c r="D119" s="127">
        <v>6</v>
      </c>
      <c r="E119" s="128">
        <v>6</v>
      </c>
      <c r="F119" s="126"/>
      <c r="G119" s="131" t="s">
        <v>477</v>
      </c>
      <c r="H119" s="131" t="s">
        <v>684</v>
      </c>
      <c r="I119" s="131" t="s">
        <v>569</v>
      </c>
      <c r="J119" s="132" t="s">
        <v>453</v>
      </c>
      <c r="K119" s="132" t="s">
        <v>453</v>
      </c>
    </row>
    <row r="120" spans="1:11" ht="15.75" x14ac:dyDescent="0.25">
      <c r="A120" s="126" t="s">
        <v>477</v>
      </c>
      <c r="B120" s="126" t="s">
        <v>202</v>
      </c>
      <c r="C120" s="126" t="s">
        <v>473</v>
      </c>
      <c r="D120" s="127">
        <v>6.5</v>
      </c>
      <c r="E120" s="128">
        <v>7</v>
      </c>
      <c r="F120" s="126"/>
      <c r="G120" s="126" t="s">
        <v>477</v>
      </c>
      <c r="H120" s="126" t="s">
        <v>26</v>
      </c>
      <c r="I120" s="126" t="s">
        <v>468</v>
      </c>
      <c r="J120" s="127">
        <v>6.5</v>
      </c>
      <c r="K120" s="128">
        <v>9.5</v>
      </c>
    </row>
    <row r="121" spans="1:11" ht="15.75" x14ac:dyDescent="0.25">
      <c r="A121" s="298" t="s">
        <v>482</v>
      </c>
      <c r="B121" s="299"/>
      <c r="C121" s="299"/>
      <c r="D121" s="300"/>
      <c r="E121" s="301"/>
      <c r="F121" s="126"/>
      <c r="G121" s="298" t="s">
        <v>482</v>
      </c>
      <c r="H121" s="299"/>
      <c r="I121" s="299"/>
      <c r="J121" s="300"/>
      <c r="K121" s="301"/>
    </row>
    <row r="122" spans="1:11" ht="15.75" x14ac:dyDescent="0.25">
      <c r="A122" s="131" t="s">
        <v>331</v>
      </c>
      <c r="B122" s="131" t="s">
        <v>568</v>
      </c>
      <c r="C122" s="131" t="s">
        <v>569</v>
      </c>
      <c r="D122" s="132" t="s">
        <v>453</v>
      </c>
      <c r="E122" s="132" t="s">
        <v>453</v>
      </c>
      <c r="F122" s="126"/>
      <c r="G122" s="131" t="s">
        <v>331</v>
      </c>
      <c r="H122" s="131" t="s">
        <v>619</v>
      </c>
      <c r="I122" s="131" t="s">
        <v>597</v>
      </c>
      <c r="J122" s="132" t="s">
        <v>453</v>
      </c>
      <c r="K122" s="132" t="s">
        <v>453</v>
      </c>
    </row>
    <row r="123" spans="1:11" ht="15.75" x14ac:dyDescent="0.25">
      <c r="A123" s="131" t="s">
        <v>466</v>
      </c>
      <c r="B123" s="131" t="s">
        <v>322</v>
      </c>
      <c r="C123" s="131" t="s">
        <v>481</v>
      </c>
      <c r="D123" s="132">
        <v>6</v>
      </c>
      <c r="E123" s="132">
        <v>6</v>
      </c>
      <c r="F123" s="126"/>
      <c r="G123" s="126" t="s">
        <v>477</v>
      </c>
      <c r="H123" s="126" t="s">
        <v>152</v>
      </c>
      <c r="I123" s="126" t="s">
        <v>509</v>
      </c>
      <c r="J123" s="127">
        <v>5.5</v>
      </c>
      <c r="K123" s="128">
        <v>5</v>
      </c>
    </row>
    <row r="124" spans="1:11" ht="15.75" x14ac:dyDescent="0.25">
      <c r="A124" s="131" t="s">
        <v>466</v>
      </c>
      <c r="B124" s="131" t="s">
        <v>571</v>
      </c>
      <c r="C124" s="131" t="s">
        <v>494</v>
      </c>
      <c r="D124" s="132">
        <v>6.5</v>
      </c>
      <c r="E124" s="132">
        <v>6</v>
      </c>
      <c r="F124" s="126"/>
      <c r="G124" s="131" t="s">
        <v>477</v>
      </c>
      <c r="H124" s="131" t="s">
        <v>1014</v>
      </c>
      <c r="I124" s="131" t="s">
        <v>506</v>
      </c>
      <c r="J124" s="132" t="s">
        <v>453</v>
      </c>
      <c r="K124" s="132" t="s">
        <v>453</v>
      </c>
    </row>
    <row r="125" spans="1:11" ht="15.75" x14ac:dyDescent="0.25">
      <c r="A125" s="131" t="s">
        <v>454</v>
      </c>
      <c r="B125" s="131" t="s">
        <v>130</v>
      </c>
      <c r="C125" s="131" t="s">
        <v>536</v>
      </c>
      <c r="D125" s="132" t="s">
        <v>453</v>
      </c>
      <c r="E125" s="132" t="s">
        <v>453</v>
      </c>
      <c r="F125" s="126"/>
      <c r="G125" s="131" t="s">
        <v>466</v>
      </c>
      <c r="H125" s="131" t="s">
        <v>253</v>
      </c>
      <c r="I125" s="131" t="s">
        <v>481</v>
      </c>
      <c r="J125" s="132">
        <v>6</v>
      </c>
      <c r="K125" s="132">
        <v>6</v>
      </c>
    </row>
    <row r="126" spans="1:11" ht="15.75" x14ac:dyDescent="0.25">
      <c r="A126" s="131" t="s">
        <v>454</v>
      </c>
      <c r="B126" s="131" t="s">
        <v>131</v>
      </c>
      <c r="C126" s="131" t="s">
        <v>478</v>
      </c>
      <c r="D126" s="132">
        <v>5.5</v>
      </c>
      <c r="E126" s="132">
        <v>5.5</v>
      </c>
      <c r="F126" s="126"/>
      <c r="G126" s="131" t="s">
        <v>466</v>
      </c>
      <c r="H126" s="131" t="s">
        <v>286</v>
      </c>
      <c r="I126" s="131" t="s">
        <v>486</v>
      </c>
      <c r="J126" s="132">
        <v>6</v>
      </c>
      <c r="K126" s="132">
        <v>6</v>
      </c>
    </row>
    <row r="127" spans="1:11" ht="15.75" x14ac:dyDescent="0.25">
      <c r="A127" s="131" t="s">
        <v>466</v>
      </c>
      <c r="B127" s="131" t="s">
        <v>710</v>
      </c>
      <c r="C127" s="131" t="s">
        <v>468</v>
      </c>
      <c r="D127" s="132" t="s">
        <v>453</v>
      </c>
      <c r="E127" s="132" t="s">
        <v>453</v>
      </c>
      <c r="F127" s="126"/>
      <c r="G127" s="131" t="s">
        <v>454</v>
      </c>
      <c r="H127" s="131" t="s">
        <v>178</v>
      </c>
      <c r="I127" s="131" t="s">
        <v>511</v>
      </c>
      <c r="J127" s="132">
        <v>6</v>
      </c>
      <c r="K127" s="132">
        <v>6</v>
      </c>
    </row>
    <row r="128" spans="1:11" ht="15.75" x14ac:dyDescent="0.25">
      <c r="A128" s="131" t="s">
        <v>454</v>
      </c>
      <c r="B128" s="131" t="s">
        <v>881</v>
      </c>
      <c r="C128" s="131" t="s">
        <v>519</v>
      </c>
      <c r="D128" s="132" t="s">
        <v>453</v>
      </c>
      <c r="E128" s="132" t="s">
        <v>453</v>
      </c>
      <c r="F128" s="126"/>
      <c r="G128" s="131" t="s">
        <v>454</v>
      </c>
      <c r="H128" s="131" t="s">
        <v>814</v>
      </c>
      <c r="I128" s="131" t="s">
        <v>494</v>
      </c>
      <c r="J128" s="132">
        <v>6.5</v>
      </c>
      <c r="K128" s="132">
        <v>6</v>
      </c>
    </row>
    <row r="129" spans="1:11" ht="15.75" x14ac:dyDescent="0.25">
      <c r="A129" s="290" t="s">
        <v>498</v>
      </c>
      <c r="B129" s="290"/>
      <c r="C129" s="290"/>
      <c r="D129" s="291"/>
      <c r="E129" s="133">
        <v>3</v>
      </c>
      <c r="F129" s="126"/>
      <c r="G129" s="290" t="s">
        <v>500</v>
      </c>
      <c r="H129" s="290"/>
      <c r="I129" s="290"/>
      <c r="J129" s="291"/>
      <c r="K129" s="133">
        <v>1.5</v>
      </c>
    </row>
    <row r="130" spans="1:11" ht="15.75" x14ac:dyDescent="0.25">
      <c r="A130" s="290" t="s">
        <v>500</v>
      </c>
      <c r="B130" s="290"/>
      <c r="C130" s="290"/>
      <c r="D130" s="291"/>
      <c r="E130" s="133">
        <v>1.5</v>
      </c>
      <c r="F130" s="126"/>
      <c r="G130" s="292" t="s">
        <v>675</v>
      </c>
      <c r="H130" s="293"/>
      <c r="I130" s="293"/>
      <c r="J130" s="294"/>
      <c r="K130" s="292"/>
    </row>
    <row r="131" spans="1:11" ht="15.75" x14ac:dyDescent="0.25">
      <c r="A131" s="292" t="s">
        <v>748</v>
      </c>
      <c r="B131" s="293"/>
      <c r="C131" s="293"/>
      <c r="D131" s="294"/>
      <c r="E131" s="292"/>
      <c r="F131" s="126"/>
      <c r="G131" s="295" t="s">
        <v>1097</v>
      </c>
      <c r="H131" s="295"/>
      <c r="I131" s="295"/>
      <c r="J131" s="296"/>
      <c r="K131" s="297"/>
    </row>
    <row r="132" spans="1:11" ht="15.75" x14ac:dyDescent="0.25">
      <c r="A132" s="295" t="s">
        <v>1098</v>
      </c>
      <c r="B132" s="295"/>
      <c r="C132" s="295"/>
      <c r="D132" s="296"/>
      <c r="E132" s="297"/>
      <c r="F132" s="126"/>
      <c r="G132" s="126"/>
      <c r="H132" s="126"/>
      <c r="I132" s="126"/>
      <c r="J132" s="126"/>
      <c r="K132" s="126"/>
    </row>
    <row r="134" spans="1:11" ht="15.75" x14ac:dyDescent="0.25">
      <c r="A134" s="302" t="s">
        <v>10</v>
      </c>
      <c r="B134" s="303"/>
      <c r="C134" s="303"/>
      <c r="D134" s="304"/>
      <c r="E134" s="305"/>
      <c r="F134" s="129" t="s">
        <v>366</v>
      </c>
      <c r="G134" s="306" t="s">
        <v>446</v>
      </c>
      <c r="H134" s="303"/>
      <c r="I134" s="303"/>
      <c r="J134" s="304"/>
      <c r="K134" s="305"/>
    </row>
    <row r="135" spans="1:11" ht="15.75" x14ac:dyDescent="0.25">
      <c r="A135" s="307" t="s">
        <v>447</v>
      </c>
      <c r="B135" s="308"/>
      <c r="C135" s="308"/>
      <c r="D135" s="309"/>
      <c r="E135" s="305"/>
      <c r="F135" s="130" t="s">
        <v>448</v>
      </c>
      <c r="G135" s="310" t="s">
        <v>1099</v>
      </c>
      <c r="H135" s="308"/>
      <c r="I135" s="308"/>
      <c r="J135" s="309"/>
      <c r="K135" s="305"/>
    </row>
    <row r="136" spans="1:11" ht="15.75" x14ac:dyDescent="0.25">
      <c r="A136" s="126" t="s">
        <v>331</v>
      </c>
      <c r="B136" s="126" t="s">
        <v>586</v>
      </c>
      <c r="C136" s="126" t="s">
        <v>473</v>
      </c>
      <c r="D136" s="127">
        <v>6.5</v>
      </c>
      <c r="E136" s="128">
        <v>5.5</v>
      </c>
      <c r="F136" s="126"/>
      <c r="G136" s="126" t="s">
        <v>331</v>
      </c>
      <c r="H136" s="126" t="s">
        <v>449</v>
      </c>
      <c r="I136" s="126" t="s">
        <v>450</v>
      </c>
      <c r="J136" s="127">
        <v>5.5</v>
      </c>
      <c r="K136" s="128">
        <v>3.5</v>
      </c>
    </row>
    <row r="137" spans="1:11" ht="15.75" x14ac:dyDescent="0.25">
      <c r="A137" s="131" t="s">
        <v>454</v>
      </c>
      <c r="B137" s="131" t="s">
        <v>154</v>
      </c>
      <c r="C137" s="131" t="s">
        <v>489</v>
      </c>
      <c r="D137" s="132" t="s">
        <v>453</v>
      </c>
      <c r="E137" s="132" t="s">
        <v>453</v>
      </c>
      <c r="F137" s="126"/>
      <c r="G137" s="126" t="s">
        <v>454</v>
      </c>
      <c r="H137" s="126" t="s">
        <v>455</v>
      </c>
      <c r="I137" s="126" t="s">
        <v>456</v>
      </c>
      <c r="J137" s="127">
        <v>6</v>
      </c>
      <c r="K137" s="128">
        <v>6</v>
      </c>
    </row>
    <row r="138" spans="1:11" ht="15.75" x14ac:dyDescent="0.25">
      <c r="A138" s="126" t="s">
        <v>454</v>
      </c>
      <c r="B138" s="126" t="s">
        <v>600</v>
      </c>
      <c r="C138" s="126" t="s">
        <v>463</v>
      </c>
      <c r="D138" s="127">
        <v>5.5</v>
      </c>
      <c r="E138" s="128">
        <v>5.5</v>
      </c>
      <c r="F138" s="126"/>
      <c r="G138" s="126" t="s">
        <v>454</v>
      </c>
      <c r="H138" s="126" t="s">
        <v>462</v>
      </c>
      <c r="I138" s="126" t="s">
        <v>463</v>
      </c>
      <c r="J138" s="127">
        <v>6</v>
      </c>
      <c r="K138" s="128">
        <v>6</v>
      </c>
    </row>
    <row r="139" spans="1:11" ht="15.75" x14ac:dyDescent="0.25">
      <c r="A139" s="126" t="s">
        <v>454</v>
      </c>
      <c r="B139" s="126" t="s">
        <v>97</v>
      </c>
      <c r="C139" s="126" t="s">
        <v>468</v>
      </c>
      <c r="D139" s="127">
        <v>5</v>
      </c>
      <c r="E139" s="128">
        <v>5</v>
      </c>
      <c r="F139" s="126"/>
      <c r="G139" s="131" t="s">
        <v>454</v>
      </c>
      <c r="H139" s="131" t="s">
        <v>994</v>
      </c>
      <c r="I139" s="131" t="s">
        <v>570</v>
      </c>
      <c r="J139" s="132" t="s">
        <v>453</v>
      </c>
      <c r="K139" s="132" t="s">
        <v>453</v>
      </c>
    </row>
    <row r="140" spans="1:11" ht="15.75" x14ac:dyDescent="0.25">
      <c r="A140" s="126" t="s">
        <v>466</v>
      </c>
      <c r="B140" s="126" t="s">
        <v>195</v>
      </c>
      <c r="C140" s="126" t="s">
        <v>475</v>
      </c>
      <c r="D140" s="127">
        <v>6</v>
      </c>
      <c r="E140" s="128">
        <v>6</v>
      </c>
      <c r="F140" s="126"/>
      <c r="G140" s="126" t="s">
        <v>454</v>
      </c>
      <c r="H140" s="126" t="s">
        <v>196</v>
      </c>
      <c r="I140" s="126" t="s">
        <v>479</v>
      </c>
      <c r="J140" s="127">
        <v>7</v>
      </c>
      <c r="K140" s="128">
        <v>7</v>
      </c>
    </row>
    <row r="141" spans="1:11" ht="15.75" x14ac:dyDescent="0.25">
      <c r="A141" s="126" t="s">
        <v>466</v>
      </c>
      <c r="B141" s="126" t="s">
        <v>189</v>
      </c>
      <c r="C141" s="126" t="s">
        <v>481</v>
      </c>
      <c r="D141" s="127">
        <v>5.5</v>
      </c>
      <c r="E141" s="128">
        <v>5.5</v>
      </c>
      <c r="F141" s="126"/>
      <c r="G141" s="126" t="s">
        <v>454</v>
      </c>
      <c r="H141" s="126" t="s">
        <v>283</v>
      </c>
      <c r="I141" s="126" t="s">
        <v>495</v>
      </c>
      <c r="J141" s="127">
        <v>6</v>
      </c>
      <c r="K141" s="128">
        <v>6</v>
      </c>
    </row>
    <row r="142" spans="1:11" ht="15.75" x14ac:dyDescent="0.25">
      <c r="A142" s="131" t="s">
        <v>466</v>
      </c>
      <c r="B142" s="131" t="s">
        <v>66</v>
      </c>
      <c r="C142" s="131" t="s">
        <v>465</v>
      </c>
      <c r="D142" s="132" t="s">
        <v>453</v>
      </c>
      <c r="E142" s="132" t="s">
        <v>453</v>
      </c>
      <c r="F142" s="126"/>
      <c r="G142" s="126" t="s">
        <v>466</v>
      </c>
      <c r="H142" s="126" t="s">
        <v>467</v>
      </c>
      <c r="I142" s="126" t="s">
        <v>468</v>
      </c>
      <c r="J142" s="127">
        <v>5</v>
      </c>
      <c r="K142" s="128">
        <v>5</v>
      </c>
    </row>
    <row r="143" spans="1:11" ht="15.75" x14ac:dyDescent="0.25">
      <c r="A143" s="126" t="s">
        <v>466</v>
      </c>
      <c r="B143" s="126" t="s">
        <v>840</v>
      </c>
      <c r="C143" s="126" t="s">
        <v>490</v>
      </c>
      <c r="D143" s="127">
        <v>5.5</v>
      </c>
      <c r="E143" s="128">
        <v>5.5</v>
      </c>
      <c r="F143" s="126"/>
      <c r="G143" s="126" t="s">
        <v>466</v>
      </c>
      <c r="H143" s="126" t="s">
        <v>221</v>
      </c>
      <c r="I143" s="126" t="s">
        <v>457</v>
      </c>
      <c r="J143" s="127">
        <v>6</v>
      </c>
      <c r="K143" s="128">
        <v>6</v>
      </c>
    </row>
    <row r="144" spans="1:11" ht="15.75" x14ac:dyDescent="0.25">
      <c r="A144" s="126" t="s">
        <v>477</v>
      </c>
      <c r="B144" s="126" t="s">
        <v>89</v>
      </c>
      <c r="C144" s="126" t="s">
        <v>468</v>
      </c>
      <c r="D144" s="127">
        <v>5</v>
      </c>
      <c r="E144" s="128">
        <v>5</v>
      </c>
      <c r="F144" s="126"/>
      <c r="G144" s="126" t="s">
        <v>466</v>
      </c>
      <c r="H144" s="126" t="s">
        <v>282</v>
      </c>
      <c r="I144" s="126" t="s">
        <v>509</v>
      </c>
      <c r="J144" s="127">
        <v>5.5</v>
      </c>
      <c r="K144" s="128">
        <v>5.5</v>
      </c>
    </row>
    <row r="145" spans="1:11" ht="15.75" x14ac:dyDescent="0.25">
      <c r="A145" s="126" t="s">
        <v>477</v>
      </c>
      <c r="B145" s="126" t="s">
        <v>95</v>
      </c>
      <c r="C145" s="126" t="s">
        <v>450</v>
      </c>
      <c r="D145" s="127">
        <v>5.5</v>
      </c>
      <c r="E145" s="128">
        <v>5</v>
      </c>
      <c r="F145" s="126"/>
      <c r="G145" s="126" t="s">
        <v>477</v>
      </c>
      <c r="H145" s="126" t="s">
        <v>145</v>
      </c>
      <c r="I145" s="126" t="s">
        <v>490</v>
      </c>
      <c r="J145" s="127">
        <v>6.5</v>
      </c>
      <c r="K145" s="128">
        <v>6</v>
      </c>
    </row>
    <row r="146" spans="1:11" ht="15.75" x14ac:dyDescent="0.25">
      <c r="A146" s="126" t="s">
        <v>477</v>
      </c>
      <c r="B146" s="126" t="s">
        <v>96</v>
      </c>
      <c r="C146" s="126" t="s">
        <v>456</v>
      </c>
      <c r="D146" s="127">
        <v>5.5</v>
      </c>
      <c r="E146" s="128">
        <v>5.5</v>
      </c>
      <c r="F146" s="126"/>
      <c r="G146" s="126" t="s">
        <v>477</v>
      </c>
      <c r="H146" s="126" t="s">
        <v>255</v>
      </c>
      <c r="I146" s="126" t="s">
        <v>479</v>
      </c>
      <c r="J146" s="127">
        <v>6</v>
      </c>
      <c r="K146" s="128">
        <v>6</v>
      </c>
    </row>
    <row r="147" spans="1:11" ht="15.75" x14ac:dyDescent="0.25">
      <c r="A147" s="298" t="s">
        <v>482</v>
      </c>
      <c r="B147" s="299"/>
      <c r="C147" s="299"/>
      <c r="D147" s="300"/>
      <c r="E147" s="301"/>
      <c r="F147" s="126"/>
      <c r="G147" s="298" t="s">
        <v>482</v>
      </c>
      <c r="H147" s="299"/>
      <c r="I147" s="299"/>
      <c r="J147" s="300"/>
      <c r="K147" s="301"/>
    </row>
    <row r="148" spans="1:11" ht="15.75" x14ac:dyDescent="0.25">
      <c r="A148" s="131" t="s">
        <v>477</v>
      </c>
      <c r="B148" s="131" t="s">
        <v>90</v>
      </c>
      <c r="C148" s="131" t="s">
        <v>601</v>
      </c>
      <c r="D148" s="132" t="s">
        <v>453</v>
      </c>
      <c r="E148" s="132" t="s">
        <v>453</v>
      </c>
      <c r="F148" s="126"/>
      <c r="G148" s="131" t="s">
        <v>331</v>
      </c>
      <c r="H148" s="131" t="s">
        <v>487</v>
      </c>
      <c r="I148" s="131" t="s">
        <v>484</v>
      </c>
      <c r="J148" s="132" t="s">
        <v>453</v>
      </c>
      <c r="K148" s="132" t="s">
        <v>453</v>
      </c>
    </row>
    <row r="149" spans="1:11" ht="15.75" x14ac:dyDescent="0.25">
      <c r="A149" s="131" t="s">
        <v>466</v>
      </c>
      <c r="B149" s="131" t="s">
        <v>181</v>
      </c>
      <c r="C149" s="131" t="s">
        <v>450</v>
      </c>
      <c r="D149" s="132" t="s">
        <v>453</v>
      </c>
      <c r="E149" s="132" t="s">
        <v>453</v>
      </c>
      <c r="F149" s="126"/>
      <c r="G149" s="131" t="s">
        <v>477</v>
      </c>
      <c r="H149" s="131" t="s">
        <v>201</v>
      </c>
      <c r="I149" s="131" t="s">
        <v>473</v>
      </c>
      <c r="J149" s="132" t="s">
        <v>453</v>
      </c>
      <c r="K149" s="132" t="s">
        <v>453</v>
      </c>
    </row>
    <row r="150" spans="1:11" ht="15.75" x14ac:dyDescent="0.25">
      <c r="A150" s="126" t="s">
        <v>466</v>
      </c>
      <c r="B150" s="126" t="s">
        <v>599</v>
      </c>
      <c r="C150" s="126" t="s">
        <v>486</v>
      </c>
      <c r="D150" s="127">
        <v>6</v>
      </c>
      <c r="E150" s="128">
        <v>6</v>
      </c>
      <c r="F150" s="126"/>
      <c r="G150" s="126" t="s">
        <v>466</v>
      </c>
      <c r="H150" s="126" t="s">
        <v>828</v>
      </c>
      <c r="I150" s="126" t="s">
        <v>463</v>
      </c>
      <c r="J150" s="127">
        <v>6</v>
      </c>
      <c r="K150" s="128">
        <v>6</v>
      </c>
    </row>
    <row r="151" spans="1:11" ht="15.75" x14ac:dyDescent="0.25">
      <c r="A151" s="131" t="s">
        <v>466</v>
      </c>
      <c r="B151" s="131" t="s">
        <v>596</v>
      </c>
      <c r="C151" s="131" t="s">
        <v>468</v>
      </c>
      <c r="D151" s="132">
        <v>5.5</v>
      </c>
      <c r="E151" s="132">
        <v>5.5</v>
      </c>
      <c r="F151" s="126"/>
      <c r="G151" s="131" t="s">
        <v>466</v>
      </c>
      <c r="H151" s="131" t="s">
        <v>724</v>
      </c>
      <c r="I151" s="131" t="s">
        <v>602</v>
      </c>
      <c r="J151" s="132" t="s">
        <v>453</v>
      </c>
      <c r="K151" s="132" t="s">
        <v>453</v>
      </c>
    </row>
    <row r="152" spans="1:11" ht="15.75" x14ac:dyDescent="0.25">
      <c r="A152" s="126" t="s">
        <v>454</v>
      </c>
      <c r="B152" s="126" t="s">
        <v>91</v>
      </c>
      <c r="C152" s="126" t="s">
        <v>471</v>
      </c>
      <c r="D152" s="127">
        <v>5.5</v>
      </c>
      <c r="E152" s="128">
        <v>5</v>
      </c>
      <c r="F152" s="126"/>
      <c r="G152" s="131" t="s">
        <v>454</v>
      </c>
      <c r="H152" s="131" t="s">
        <v>763</v>
      </c>
      <c r="I152" s="131" t="s">
        <v>496</v>
      </c>
      <c r="J152" s="132" t="s">
        <v>453</v>
      </c>
      <c r="K152" s="132" t="s">
        <v>453</v>
      </c>
    </row>
    <row r="153" spans="1:11" ht="15.75" x14ac:dyDescent="0.25">
      <c r="A153" s="131" t="s">
        <v>454</v>
      </c>
      <c r="B153" s="131" t="s">
        <v>317</v>
      </c>
      <c r="C153" s="131" t="s">
        <v>479</v>
      </c>
      <c r="D153" s="132">
        <v>7</v>
      </c>
      <c r="E153" s="132">
        <v>7</v>
      </c>
      <c r="F153" s="126"/>
      <c r="G153" s="131" t="s">
        <v>454</v>
      </c>
      <c r="H153" s="131" t="s">
        <v>288</v>
      </c>
      <c r="I153" s="131" t="s">
        <v>486</v>
      </c>
      <c r="J153" s="132">
        <v>6.5</v>
      </c>
      <c r="K153" s="132">
        <v>7</v>
      </c>
    </row>
    <row r="154" spans="1:11" ht="15.75" x14ac:dyDescent="0.25">
      <c r="A154" s="131" t="s">
        <v>331</v>
      </c>
      <c r="B154" s="131" t="s">
        <v>1074</v>
      </c>
      <c r="C154" s="131" t="s">
        <v>566</v>
      </c>
      <c r="D154" s="132" t="s">
        <v>453</v>
      </c>
      <c r="E154" s="132" t="s">
        <v>453</v>
      </c>
      <c r="F154" s="126"/>
      <c r="G154" s="131" t="s">
        <v>454</v>
      </c>
      <c r="H154" s="131" t="s">
        <v>934</v>
      </c>
      <c r="I154" s="131" t="s">
        <v>602</v>
      </c>
      <c r="J154" s="132" t="s">
        <v>453</v>
      </c>
      <c r="K154" s="132" t="s">
        <v>453</v>
      </c>
    </row>
    <row r="155" spans="1:11" ht="15.75" x14ac:dyDescent="0.25">
      <c r="A155" s="290" t="s">
        <v>498</v>
      </c>
      <c r="B155" s="290"/>
      <c r="C155" s="290"/>
      <c r="D155" s="291"/>
      <c r="E155" s="133">
        <v>3</v>
      </c>
      <c r="F155" s="126"/>
      <c r="G155" s="290" t="s">
        <v>500</v>
      </c>
      <c r="H155" s="290"/>
      <c r="I155" s="290"/>
      <c r="J155" s="291"/>
      <c r="K155" s="133">
        <v>-1.5</v>
      </c>
    </row>
    <row r="156" spans="1:11" ht="15.75" x14ac:dyDescent="0.25">
      <c r="A156" s="290" t="s">
        <v>500</v>
      </c>
      <c r="B156" s="290"/>
      <c r="C156" s="290"/>
      <c r="D156" s="291"/>
      <c r="E156" s="133">
        <v>-1.5</v>
      </c>
      <c r="F156" s="126"/>
      <c r="G156" s="292" t="s">
        <v>961</v>
      </c>
      <c r="H156" s="293"/>
      <c r="I156" s="293"/>
      <c r="J156" s="294"/>
      <c r="K156" s="292"/>
    </row>
    <row r="157" spans="1:11" ht="15.75" x14ac:dyDescent="0.25">
      <c r="A157" s="292" t="s">
        <v>894</v>
      </c>
      <c r="B157" s="293"/>
      <c r="C157" s="293"/>
      <c r="D157" s="294"/>
      <c r="E157" s="292"/>
      <c r="F157" s="126"/>
      <c r="G157" s="295" t="s">
        <v>1100</v>
      </c>
      <c r="H157" s="295"/>
      <c r="I157" s="295"/>
      <c r="J157" s="296"/>
      <c r="K157" s="297"/>
    </row>
    <row r="158" spans="1:11" ht="15.75" x14ac:dyDescent="0.25">
      <c r="A158" s="295" t="s">
        <v>1101</v>
      </c>
      <c r="B158" s="295"/>
      <c r="C158" s="295"/>
      <c r="D158" s="296"/>
      <c r="E158" s="297"/>
      <c r="F158" s="126"/>
      <c r="G158" s="126"/>
      <c r="H158" s="126"/>
      <c r="I158" s="126"/>
      <c r="J158" s="126"/>
      <c r="K158" s="126"/>
    </row>
    <row r="160" spans="1:11" ht="15.75" x14ac:dyDescent="0.25">
      <c r="A160" s="302" t="s">
        <v>635</v>
      </c>
      <c r="B160" s="303"/>
      <c r="C160" s="303"/>
      <c r="D160" s="304"/>
      <c r="E160" s="305"/>
      <c r="F160" s="129" t="s">
        <v>369</v>
      </c>
      <c r="G160" s="306" t="s">
        <v>531</v>
      </c>
      <c r="H160" s="303"/>
      <c r="I160" s="303"/>
      <c r="J160" s="304"/>
      <c r="K160" s="305"/>
    </row>
    <row r="161" spans="1:11" ht="15.75" x14ac:dyDescent="0.25">
      <c r="A161" s="307" t="s">
        <v>557</v>
      </c>
      <c r="B161" s="308"/>
      <c r="C161" s="308"/>
      <c r="D161" s="309"/>
      <c r="E161" s="305"/>
      <c r="F161" s="130" t="s">
        <v>448</v>
      </c>
      <c r="G161" s="310" t="s">
        <v>988</v>
      </c>
      <c r="H161" s="308"/>
      <c r="I161" s="308"/>
      <c r="J161" s="309"/>
      <c r="K161" s="305"/>
    </row>
    <row r="162" spans="1:11" ht="15.75" x14ac:dyDescent="0.25">
      <c r="A162" s="126" t="s">
        <v>331</v>
      </c>
      <c r="B162" s="126" t="s">
        <v>637</v>
      </c>
      <c r="C162" s="126" t="s">
        <v>456</v>
      </c>
      <c r="D162" s="127">
        <v>5.5</v>
      </c>
      <c r="E162" s="128">
        <v>4.5</v>
      </c>
      <c r="F162" s="126"/>
      <c r="G162" s="126" t="s">
        <v>331</v>
      </c>
      <c r="H162" s="126" t="s">
        <v>540</v>
      </c>
      <c r="I162" s="126" t="s">
        <v>471</v>
      </c>
      <c r="J162" s="127">
        <v>6</v>
      </c>
      <c r="K162" s="128">
        <v>4</v>
      </c>
    </row>
    <row r="163" spans="1:11" ht="15.75" x14ac:dyDescent="0.25">
      <c r="A163" s="126" t="s">
        <v>454</v>
      </c>
      <c r="B163" s="126" t="s">
        <v>187</v>
      </c>
      <c r="C163" s="126" t="s">
        <v>473</v>
      </c>
      <c r="D163" s="127">
        <v>6</v>
      </c>
      <c r="E163" s="128">
        <v>6</v>
      </c>
      <c r="F163" s="126"/>
      <c r="G163" s="126" t="s">
        <v>454</v>
      </c>
      <c r="H163" s="126" t="s">
        <v>681</v>
      </c>
      <c r="I163" s="126" t="s">
        <v>481</v>
      </c>
      <c r="J163" s="127">
        <v>6</v>
      </c>
      <c r="K163" s="128">
        <v>6</v>
      </c>
    </row>
    <row r="164" spans="1:11" ht="15.75" x14ac:dyDescent="0.25">
      <c r="A164" s="126" t="s">
        <v>454</v>
      </c>
      <c r="B164" s="126" t="s">
        <v>143</v>
      </c>
      <c r="C164" s="126" t="s">
        <v>468</v>
      </c>
      <c r="D164" s="127">
        <v>6</v>
      </c>
      <c r="E164" s="128">
        <v>6.5</v>
      </c>
      <c r="F164" s="126"/>
      <c r="G164" s="126" t="s">
        <v>454</v>
      </c>
      <c r="H164" s="126" t="s">
        <v>537</v>
      </c>
      <c r="I164" s="126" t="s">
        <v>450</v>
      </c>
      <c r="J164" s="127">
        <v>5.5</v>
      </c>
      <c r="K164" s="128">
        <v>5.5</v>
      </c>
    </row>
    <row r="165" spans="1:11" ht="15.75" x14ac:dyDescent="0.25">
      <c r="A165" s="126" t="s">
        <v>454</v>
      </c>
      <c r="B165" s="126" t="s">
        <v>719</v>
      </c>
      <c r="C165" s="126" t="s">
        <v>456</v>
      </c>
      <c r="D165" s="127">
        <v>6</v>
      </c>
      <c r="E165" s="128">
        <v>6</v>
      </c>
      <c r="F165" s="126"/>
      <c r="G165" s="126" t="s">
        <v>454</v>
      </c>
      <c r="H165" s="126" t="s">
        <v>88</v>
      </c>
      <c r="I165" s="126" t="s">
        <v>459</v>
      </c>
      <c r="J165" s="127">
        <v>5.5</v>
      </c>
      <c r="K165" s="128">
        <v>5</v>
      </c>
    </row>
    <row r="166" spans="1:11" ht="15.75" x14ac:dyDescent="0.25">
      <c r="A166" s="126" t="s">
        <v>466</v>
      </c>
      <c r="B166" s="126" t="s">
        <v>702</v>
      </c>
      <c r="C166" s="126" t="s">
        <v>490</v>
      </c>
      <c r="D166" s="127">
        <v>5.5</v>
      </c>
      <c r="E166" s="128">
        <v>5.5</v>
      </c>
      <c r="F166" s="126"/>
      <c r="G166" s="126" t="s">
        <v>466</v>
      </c>
      <c r="H166" s="126" t="s">
        <v>545</v>
      </c>
      <c r="I166" s="126" t="s">
        <v>475</v>
      </c>
      <c r="J166" s="127">
        <v>5.5</v>
      </c>
      <c r="K166" s="128">
        <v>5.5</v>
      </c>
    </row>
    <row r="167" spans="1:11" ht="15.75" x14ac:dyDescent="0.25">
      <c r="A167" s="126" t="s">
        <v>466</v>
      </c>
      <c r="B167" s="126" t="s">
        <v>136</v>
      </c>
      <c r="C167" s="126" t="s">
        <v>475</v>
      </c>
      <c r="D167" s="127">
        <v>7.5</v>
      </c>
      <c r="E167" s="128">
        <v>11.5</v>
      </c>
      <c r="F167" s="126"/>
      <c r="G167" s="126" t="s">
        <v>466</v>
      </c>
      <c r="H167" s="126" t="s">
        <v>175</v>
      </c>
      <c r="I167" s="126" t="s">
        <v>456</v>
      </c>
      <c r="J167" s="127">
        <v>6</v>
      </c>
      <c r="K167" s="128">
        <v>6</v>
      </c>
    </row>
    <row r="168" spans="1:11" ht="15.75" x14ac:dyDescent="0.25">
      <c r="A168" s="126" t="s">
        <v>466</v>
      </c>
      <c r="B168" s="126" t="s">
        <v>252</v>
      </c>
      <c r="C168" s="126" t="s">
        <v>457</v>
      </c>
      <c r="D168" s="127">
        <v>6.5</v>
      </c>
      <c r="E168" s="128">
        <v>6.5</v>
      </c>
      <c r="F168" s="126"/>
      <c r="G168" s="126" t="s">
        <v>466</v>
      </c>
      <c r="H168" s="126" t="s">
        <v>57</v>
      </c>
      <c r="I168" s="126" t="s">
        <v>450</v>
      </c>
      <c r="J168" s="127">
        <v>6.5</v>
      </c>
      <c r="K168" s="128">
        <v>7</v>
      </c>
    </row>
    <row r="169" spans="1:11" ht="15.75" x14ac:dyDescent="0.25">
      <c r="A169" s="126" t="s">
        <v>466</v>
      </c>
      <c r="B169" s="126" t="s">
        <v>109</v>
      </c>
      <c r="C169" s="126" t="s">
        <v>509</v>
      </c>
      <c r="D169" s="127">
        <v>6</v>
      </c>
      <c r="E169" s="128">
        <v>6</v>
      </c>
      <c r="F169" s="126"/>
      <c r="G169" s="126" t="s">
        <v>466</v>
      </c>
      <c r="H169" s="126" t="s">
        <v>257</v>
      </c>
      <c r="I169" s="126" t="s">
        <v>490</v>
      </c>
      <c r="J169" s="127">
        <v>5.5</v>
      </c>
      <c r="K169" s="128">
        <v>5.5</v>
      </c>
    </row>
    <row r="170" spans="1:11" ht="15.75" x14ac:dyDescent="0.25">
      <c r="A170" s="131" t="s">
        <v>477</v>
      </c>
      <c r="B170" s="131" t="s">
        <v>295</v>
      </c>
      <c r="C170" s="131" t="s">
        <v>602</v>
      </c>
      <c r="D170" s="132" t="s">
        <v>453</v>
      </c>
      <c r="E170" s="132" t="s">
        <v>453</v>
      </c>
      <c r="F170" s="126"/>
      <c r="G170" s="131" t="s">
        <v>477</v>
      </c>
      <c r="H170" s="131" t="s">
        <v>176</v>
      </c>
      <c r="I170" s="131" t="s">
        <v>481</v>
      </c>
      <c r="J170" s="132" t="s">
        <v>453</v>
      </c>
      <c r="K170" s="132" t="s">
        <v>453</v>
      </c>
    </row>
    <row r="171" spans="1:11" ht="15.75" x14ac:dyDescent="0.25">
      <c r="A171" s="126" t="s">
        <v>477</v>
      </c>
      <c r="B171" s="126" t="s">
        <v>71</v>
      </c>
      <c r="C171" s="126" t="s">
        <v>457</v>
      </c>
      <c r="D171" s="127">
        <v>6.5</v>
      </c>
      <c r="E171" s="128">
        <v>6.5</v>
      </c>
      <c r="F171" s="126"/>
      <c r="G171" s="126" t="s">
        <v>477</v>
      </c>
      <c r="H171" s="126" t="s">
        <v>112</v>
      </c>
      <c r="I171" s="126" t="s">
        <v>461</v>
      </c>
      <c r="J171" s="127">
        <v>5.5</v>
      </c>
      <c r="K171" s="128">
        <v>5.5</v>
      </c>
    </row>
    <row r="172" spans="1:11" ht="15.75" x14ac:dyDescent="0.25">
      <c r="A172" s="126" t="s">
        <v>477</v>
      </c>
      <c r="B172" s="126" t="s">
        <v>157</v>
      </c>
      <c r="C172" s="126" t="s">
        <v>479</v>
      </c>
      <c r="D172" s="127">
        <v>5.5</v>
      </c>
      <c r="E172" s="128">
        <v>5.5</v>
      </c>
      <c r="F172" s="126"/>
      <c r="G172" s="126" t="s">
        <v>477</v>
      </c>
      <c r="H172" s="126" t="s">
        <v>111</v>
      </c>
      <c r="I172" s="126" t="s">
        <v>479</v>
      </c>
      <c r="J172" s="127">
        <v>7</v>
      </c>
      <c r="K172" s="128">
        <v>9.5</v>
      </c>
    </row>
    <row r="173" spans="1:11" ht="15.75" x14ac:dyDescent="0.25">
      <c r="A173" s="298" t="s">
        <v>482</v>
      </c>
      <c r="B173" s="299"/>
      <c r="C173" s="299"/>
      <c r="D173" s="300"/>
      <c r="E173" s="301"/>
      <c r="F173" s="126"/>
      <c r="G173" s="298" t="s">
        <v>482</v>
      </c>
      <c r="H173" s="299"/>
      <c r="I173" s="299"/>
      <c r="J173" s="300"/>
      <c r="K173" s="301"/>
    </row>
    <row r="174" spans="1:11" ht="15.75" x14ac:dyDescent="0.25">
      <c r="A174" s="131" t="s">
        <v>331</v>
      </c>
      <c r="B174" s="131" t="s">
        <v>927</v>
      </c>
      <c r="C174" s="131" t="s">
        <v>644</v>
      </c>
      <c r="D174" s="132" t="s">
        <v>453</v>
      </c>
      <c r="E174" s="132" t="s">
        <v>453</v>
      </c>
      <c r="F174" s="126"/>
      <c r="G174" s="131" t="s">
        <v>331</v>
      </c>
      <c r="H174" s="131" t="s">
        <v>535</v>
      </c>
      <c r="I174" s="131" t="s">
        <v>536</v>
      </c>
      <c r="J174" s="132" t="s">
        <v>453</v>
      </c>
      <c r="K174" s="132" t="s">
        <v>453</v>
      </c>
    </row>
    <row r="175" spans="1:11" ht="15.75" x14ac:dyDescent="0.25">
      <c r="A175" s="131" t="s">
        <v>477</v>
      </c>
      <c r="B175" s="131" t="s">
        <v>313</v>
      </c>
      <c r="C175" s="131" t="s">
        <v>496</v>
      </c>
      <c r="D175" s="132" t="s">
        <v>453</v>
      </c>
      <c r="E175" s="132" t="s">
        <v>453</v>
      </c>
      <c r="F175" s="126"/>
      <c r="G175" s="126" t="s">
        <v>454</v>
      </c>
      <c r="H175" s="126" t="s">
        <v>58</v>
      </c>
      <c r="I175" s="126" t="s">
        <v>473</v>
      </c>
      <c r="J175" s="127">
        <v>6</v>
      </c>
      <c r="K175" s="128">
        <v>6</v>
      </c>
    </row>
    <row r="176" spans="1:11" ht="15.75" x14ac:dyDescent="0.25">
      <c r="A176" s="131" t="s">
        <v>477</v>
      </c>
      <c r="B176" s="131" t="s">
        <v>717</v>
      </c>
      <c r="C176" s="131" t="s">
        <v>602</v>
      </c>
      <c r="D176" s="132" t="s">
        <v>453</v>
      </c>
      <c r="E176" s="132" t="s">
        <v>453</v>
      </c>
      <c r="F176" s="126"/>
      <c r="G176" s="131" t="s">
        <v>454</v>
      </c>
      <c r="H176" s="131" t="s">
        <v>819</v>
      </c>
      <c r="I176" s="131" t="s">
        <v>463</v>
      </c>
      <c r="J176" s="132">
        <v>5.5</v>
      </c>
      <c r="K176" s="132">
        <v>5.5</v>
      </c>
    </row>
    <row r="177" spans="1:11" ht="15.75" x14ac:dyDescent="0.25">
      <c r="A177" s="131" t="s">
        <v>466</v>
      </c>
      <c r="B177" s="131" t="s">
        <v>310</v>
      </c>
      <c r="C177" s="131" t="s">
        <v>481</v>
      </c>
      <c r="D177" s="132" t="s">
        <v>453</v>
      </c>
      <c r="E177" s="132" t="s">
        <v>453</v>
      </c>
      <c r="F177" s="126"/>
      <c r="G177" s="131" t="s">
        <v>454</v>
      </c>
      <c r="H177" s="131" t="s">
        <v>177</v>
      </c>
      <c r="I177" s="131" t="s">
        <v>479</v>
      </c>
      <c r="J177" s="132">
        <v>6</v>
      </c>
      <c r="K177" s="132">
        <v>6</v>
      </c>
    </row>
    <row r="178" spans="1:11" ht="15.75" x14ac:dyDescent="0.25">
      <c r="A178" s="126" t="s">
        <v>466</v>
      </c>
      <c r="B178" s="126" t="s">
        <v>647</v>
      </c>
      <c r="C178" s="126" t="s">
        <v>461</v>
      </c>
      <c r="D178" s="127">
        <v>6</v>
      </c>
      <c r="E178" s="128">
        <v>6.5</v>
      </c>
      <c r="F178" s="126"/>
      <c r="G178" s="131" t="s">
        <v>466</v>
      </c>
      <c r="H178" s="131" t="s">
        <v>165</v>
      </c>
      <c r="I178" s="131" t="s">
        <v>509</v>
      </c>
      <c r="J178" s="132">
        <v>6.5</v>
      </c>
      <c r="K178" s="132">
        <v>7.5</v>
      </c>
    </row>
    <row r="179" spans="1:11" ht="15.75" x14ac:dyDescent="0.25">
      <c r="A179" s="131" t="s">
        <v>454</v>
      </c>
      <c r="B179" s="131" t="s">
        <v>73</v>
      </c>
      <c r="C179" s="131" t="s">
        <v>459</v>
      </c>
      <c r="D179" s="132">
        <v>5</v>
      </c>
      <c r="E179" s="132">
        <v>5</v>
      </c>
      <c r="F179" s="126"/>
      <c r="G179" s="131" t="s">
        <v>466</v>
      </c>
      <c r="H179" s="131" t="s">
        <v>547</v>
      </c>
      <c r="I179" s="131" t="s">
        <v>459</v>
      </c>
      <c r="J179" s="132">
        <v>6</v>
      </c>
      <c r="K179" s="132">
        <v>6</v>
      </c>
    </row>
    <row r="180" spans="1:11" ht="15.75" x14ac:dyDescent="0.25">
      <c r="A180" s="131" t="s">
        <v>454</v>
      </c>
      <c r="B180" s="131" t="s">
        <v>158</v>
      </c>
      <c r="C180" s="131" t="s">
        <v>461</v>
      </c>
      <c r="D180" s="132">
        <v>5</v>
      </c>
      <c r="E180" s="132">
        <v>5</v>
      </c>
      <c r="F180" s="126"/>
      <c r="G180" s="131" t="s">
        <v>477</v>
      </c>
      <c r="H180" s="131" t="s">
        <v>550</v>
      </c>
      <c r="I180" s="131" t="s">
        <v>486</v>
      </c>
      <c r="J180" s="132">
        <v>6</v>
      </c>
      <c r="K180" s="132">
        <v>6</v>
      </c>
    </row>
    <row r="181" spans="1:11" ht="15.75" x14ac:dyDescent="0.25">
      <c r="A181" s="290" t="s">
        <v>498</v>
      </c>
      <c r="B181" s="290"/>
      <c r="C181" s="290"/>
      <c r="D181" s="291"/>
      <c r="E181" s="133">
        <v>3</v>
      </c>
      <c r="F181" s="126"/>
      <c r="G181" s="290" t="s">
        <v>500</v>
      </c>
      <c r="H181" s="290"/>
      <c r="I181" s="290"/>
      <c r="J181" s="291"/>
      <c r="K181" s="133">
        <v>-1.5</v>
      </c>
    </row>
    <row r="182" spans="1:11" ht="15.75" x14ac:dyDescent="0.25">
      <c r="A182" s="292" t="s">
        <v>714</v>
      </c>
      <c r="B182" s="293"/>
      <c r="C182" s="293"/>
      <c r="D182" s="294"/>
      <c r="E182" s="292"/>
      <c r="F182" s="126"/>
      <c r="G182" s="292" t="s">
        <v>1092</v>
      </c>
      <c r="H182" s="293"/>
      <c r="I182" s="293"/>
      <c r="J182" s="294"/>
      <c r="K182" s="292"/>
    </row>
    <row r="183" spans="1:11" ht="15.75" x14ac:dyDescent="0.25">
      <c r="A183" s="295" t="s">
        <v>1102</v>
      </c>
      <c r="B183" s="295"/>
      <c r="C183" s="295"/>
      <c r="D183" s="296"/>
      <c r="E183" s="297"/>
      <c r="F183" s="126"/>
      <c r="G183" s="295" t="s">
        <v>1103</v>
      </c>
      <c r="H183" s="295"/>
      <c r="I183" s="295"/>
      <c r="J183" s="296"/>
      <c r="K183" s="297"/>
    </row>
    <row r="185" spans="1:11" ht="15.75" x14ac:dyDescent="0.25">
      <c r="A185" s="302" t="s">
        <v>658</v>
      </c>
      <c r="B185" s="303"/>
      <c r="C185" s="303"/>
      <c r="D185" s="304"/>
      <c r="E185" s="305"/>
      <c r="F185" s="129" t="s">
        <v>365</v>
      </c>
      <c r="G185" s="306" t="s">
        <v>530</v>
      </c>
      <c r="H185" s="303"/>
      <c r="I185" s="303"/>
      <c r="J185" s="304"/>
      <c r="K185" s="305"/>
    </row>
    <row r="186" spans="1:11" ht="15.75" x14ac:dyDescent="0.25">
      <c r="A186" s="307" t="s">
        <v>447</v>
      </c>
      <c r="B186" s="308"/>
      <c r="C186" s="308"/>
      <c r="D186" s="309"/>
      <c r="E186" s="305"/>
      <c r="F186" s="130" t="s">
        <v>448</v>
      </c>
      <c r="G186" s="310" t="s">
        <v>447</v>
      </c>
      <c r="H186" s="308"/>
      <c r="I186" s="308"/>
      <c r="J186" s="309"/>
      <c r="K186" s="305"/>
    </row>
    <row r="187" spans="1:11" ht="15.75" x14ac:dyDescent="0.25">
      <c r="A187" s="126" t="s">
        <v>331</v>
      </c>
      <c r="B187" s="126" t="s">
        <v>666</v>
      </c>
      <c r="C187" s="126" t="s">
        <v>481</v>
      </c>
      <c r="D187" s="127">
        <v>6</v>
      </c>
      <c r="E187" s="128">
        <v>5</v>
      </c>
      <c r="F187" s="126"/>
      <c r="G187" s="126" t="s">
        <v>331</v>
      </c>
      <c r="H187" s="126" t="s">
        <v>534</v>
      </c>
      <c r="I187" s="126" t="s">
        <v>459</v>
      </c>
      <c r="J187" s="127">
        <v>6</v>
      </c>
      <c r="K187" s="128">
        <v>5</v>
      </c>
    </row>
    <row r="188" spans="1:11" ht="15.75" x14ac:dyDescent="0.25">
      <c r="A188" s="126" t="s">
        <v>454</v>
      </c>
      <c r="B188" s="126" t="s">
        <v>119</v>
      </c>
      <c r="C188" s="126" t="s">
        <v>475</v>
      </c>
      <c r="D188" s="127">
        <v>7</v>
      </c>
      <c r="E188" s="128">
        <v>7</v>
      </c>
      <c r="F188" s="126"/>
      <c r="G188" s="126" t="s">
        <v>454</v>
      </c>
      <c r="H188" s="126" t="s">
        <v>218</v>
      </c>
      <c r="I188" s="126" t="s">
        <v>495</v>
      </c>
      <c r="J188" s="127">
        <v>6.5</v>
      </c>
      <c r="K188" s="128">
        <v>6.5</v>
      </c>
    </row>
    <row r="189" spans="1:11" ht="15.75" x14ac:dyDescent="0.25">
      <c r="A189" s="126" t="s">
        <v>454</v>
      </c>
      <c r="B189" s="126" t="s">
        <v>75</v>
      </c>
      <c r="C189" s="126" t="s">
        <v>490</v>
      </c>
      <c r="D189" s="127">
        <v>6</v>
      </c>
      <c r="E189" s="128">
        <v>5.5</v>
      </c>
      <c r="F189" s="126"/>
      <c r="G189" s="126" t="s">
        <v>454</v>
      </c>
      <c r="H189" s="126" t="s">
        <v>63</v>
      </c>
      <c r="I189" s="126" t="s">
        <v>450</v>
      </c>
      <c r="J189" s="127">
        <v>5</v>
      </c>
      <c r="K189" s="128">
        <v>5</v>
      </c>
    </row>
    <row r="190" spans="1:11" ht="15.75" x14ac:dyDescent="0.25">
      <c r="A190" s="126" t="s">
        <v>454</v>
      </c>
      <c r="B190" s="126" t="s">
        <v>120</v>
      </c>
      <c r="C190" s="126" t="s">
        <v>459</v>
      </c>
      <c r="D190" s="127">
        <v>6</v>
      </c>
      <c r="E190" s="128">
        <v>5.5</v>
      </c>
      <c r="F190" s="126"/>
      <c r="G190" s="126" t="s">
        <v>454</v>
      </c>
      <c r="H190" s="126" t="s">
        <v>548</v>
      </c>
      <c r="I190" s="126" t="s">
        <v>511</v>
      </c>
      <c r="J190" s="127">
        <v>7</v>
      </c>
      <c r="K190" s="128">
        <v>6.5</v>
      </c>
    </row>
    <row r="191" spans="1:11" ht="15.75" x14ac:dyDescent="0.25">
      <c r="A191" s="131" t="s">
        <v>466</v>
      </c>
      <c r="B191" s="131" t="s">
        <v>163</v>
      </c>
      <c r="C191" s="131" t="s">
        <v>481</v>
      </c>
      <c r="D191" s="132" t="s">
        <v>453</v>
      </c>
      <c r="E191" s="132" t="s">
        <v>453</v>
      </c>
      <c r="F191" s="126"/>
      <c r="G191" s="126" t="s">
        <v>466</v>
      </c>
      <c r="H191" s="126" t="s">
        <v>153</v>
      </c>
      <c r="I191" s="126" t="s">
        <v>456</v>
      </c>
      <c r="J191" s="127">
        <v>7</v>
      </c>
      <c r="K191" s="128">
        <v>10</v>
      </c>
    </row>
    <row r="192" spans="1:11" ht="15.75" x14ac:dyDescent="0.25">
      <c r="A192" s="126" t="s">
        <v>466</v>
      </c>
      <c r="B192" s="126" t="s">
        <v>664</v>
      </c>
      <c r="C192" s="126" t="s">
        <v>468</v>
      </c>
      <c r="D192" s="127">
        <v>5</v>
      </c>
      <c r="E192" s="128">
        <v>5</v>
      </c>
      <c r="F192" s="126"/>
      <c r="G192" s="126" t="s">
        <v>466</v>
      </c>
      <c r="H192" s="126" t="s">
        <v>777</v>
      </c>
      <c r="I192" s="126" t="s">
        <v>478</v>
      </c>
      <c r="J192" s="127">
        <v>6</v>
      </c>
      <c r="K192" s="128">
        <v>5.5</v>
      </c>
    </row>
    <row r="193" spans="1:11" ht="15.75" x14ac:dyDescent="0.25">
      <c r="A193" s="126" t="s">
        <v>466</v>
      </c>
      <c r="B193" s="126" t="s">
        <v>285</v>
      </c>
      <c r="C193" s="126" t="s">
        <v>463</v>
      </c>
      <c r="D193" s="127">
        <v>5.5</v>
      </c>
      <c r="E193" s="128">
        <v>5.5</v>
      </c>
      <c r="F193" s="126"/>
      <c r="G193" s="126" t="s">
        <v>466</v>
      </c>
      <c r="H193" s="126" t="s">
        <v>98</v>
      </c>
      <c r="I193" s="126" t="s">
        <v>473</v>
      </c>
      <c r="J193" s="127">
        <v>6</v>
      </c>
      <c r="K193" s="128">
        <v>6</v>
      </c>
    </row>
    <row r="194" spans="1:11" ht="15.75" x14ac:dyDescent="0.25">
      <c r="A194" s="126" t="s">
        <v>466</v>
      </c>
      <c r="B194" s="126" t="s">
        <v>126</v>
      </c>
      <c r="C194" s="126" t="s">
        <v>450</v>
      </c>
      <c r="D194" s="127">
        <v>6.5</v>
      </c>
      <c r="E194" s="128">
        <v>9.5</v>
      </c>
      <c r="F194" s="126"/>
      <c r="G194" s="126" t="s">
        <v>466</v>
      </c>
      <c r="H194" s="126" t="s">
        <v>182</v>
      </c>
      <c r="I194" s="126" t="s">
        <v>456</v>
      </c>
      <c r="J194" s="127">
        <v>5.5</v>
      </c>
      <c r="K194" s="128">
        <v>5.5</v>
      </c>
    </row>
    <row r="195" spans="1:11" ht="15.75" x14ac:dyDescent="0.25">
      <c r="A195" s="126" t="s">
        <v>477</v>
      </c>
      <c r="B195" s="126" t="s">
        <v>74</v>
      </c>
      <c r="C195" s="126" t="s">
        <v>463</v>
      </c>
      <c r="D195" s="127">
        <v>6</v>
      </c>
      <c r="E195" s="128">
        <v>6</v>
      </c>
      <c r="F195" s="126"/>
      <c r="G195" s="126" t="s">
        <v>477</v>
      </c>
      <c r="H195" s="126" t="s">
        <v>541</v>
      </c>
      <c r="I195" s="126" t="s">
        <v>495</v>
      </c>
      <c r="J195" s="127">
        <v>7</v>
      </c>
      <c r="K195" s="128">
        <v>10</v>
      </c>
    </row>
    <row r="196" spans="1:11" ht="15.75" x14ac:dyDescent="0.25">
      <c r="A196" s="126" t="s">
        <v>477</v>
      </c>
      <c r="B196" s="126" t="s">
        <v>590</v>
      </c>
      <c r="C196" s="126" t="s">
        <v>471</v>
      </c>
      <c r="D196" s="127">
        <v>6</v>
      </c>
      <c r="E196" s="128">
        <v>6</v>
      </c>
      <c r="F196" s="126"/>
      <c r="G196" s="126" t="s">
        <v>477</v>
      </c>
      <c r="H196" s="126" t="s">
        <v>133</v>
      </c>
      <c r="I196" s="126" t="s">
        <v>459</v>
      </c>
      <c r="J196" s="127">
        <v>5</v>
      </c>
      <c r="K196" s="128">
        <v>5</v>
      </c>
    </row>
    <row r="197" spans="1:11" ht="15.75" x14ac:dyDescent="0.25">
      <c r="A197" s="126" t="s">
        <v>477</v>
      </c>
      <c r="B197" s="126" t="s">
        <v>164</v>
      </c>
      <c r="C197" s="126" t="s">
        <v>463</v>
      </c>
      <c r="D197" s="127">
        <v>6</v>
      </c>
      <c r="E197" s="128">
        <v>6</v>
      </c>
      <c r="F197" s="126"/>
      <c r="G197" s="126" t="s">
        <v>477</v>
      </c>
      <c r="H197" s="126" t="s">
        <v>82</v>
      </c>
      <c r="I197" s="126" t="s">
        <v>511</v>
      </c>
      <c r="J197" s="127">
        <v>7.5</v>
      </c>
      <c r="K197" s="128">
        <v>11.5</v>
      </c>
    </row>
    <row r="198" spans="1:11" ht="15.75" x14ac:dyDescent="0.25">
      <c r="A198" s="298" t="s">
        <v>482</v>
      </c>
      <c r="B198" s="299"/>
      <c r="C198" s="299"/>
      <c r="D198" s="300"/>
      <c r="E198" s="301"/>
      <c r="F198" s="126"/>
      <c r="G198" s="298" t="s">
        <v>482</v>
      </c>
      <c r="H198" s="299"/>
      <c r="I198" s="299"/>
      <c r="J198" s="300"/>
      <c r="K198" s="301"/>
    </row>
    <row r="199" spans="1:11" ht="15.75" x14ac:dyDescent="0.25">
      <c r="A199" s="126" t="s">
        <v>466</v>
      </c>
      <c r="B199" s="126" t="s">
        <v>258</v>
      </c>
      <c r="C199" s="126" t="s">
        <v>457</v>
      </c>
      <c r="D199" s="127">
        <v>6</v>
      </c>
      <c r="E199" s="128">
        <v>6</v>
      </c>
      <c r="F199" s="126"/>
      <c r="G199" s="131" t="s">
        <v>331</v>
      </c>
      <c r="H199" s="131" t="s">
        <v>831</v>
      </c>
      <c r="I199" s="131" t="s">
        <v>539</v>
      </c>
      <c r="J199" s="132" t="s">
        <v>453</v>
      </c>
      <c r="K199" s="132" t="s">
        <v>453</v>
      </c>
    </row>
    <row r="200" spans="1:11" ht="15.75" x14ac:dyDescent="0.25">
      <c r="A200" s="131" t="s">
        <v>466</v>
      </c>
      <c r="B200" s="131" t="s">
        <v>593</v>
      </c>
      <c r="C200" s="131" t="s">
        <v>567</v>
      </c>
      <c r="D200" s="132" t="s">
        <v>453</v>
      </c>
      <c r="E200" s="132" t="s">
        <v>453</v>
      </c>
      <c r="F200" s="126"/>
      <c r="G200" s="131" t="s">
        <v>477</v>
      </c>
      <c r="H200" s="131" t="s">
        <v>230</v>
      </c>
      <c r="I200" s="131" t="s">
        <v>570</v>
      </c>
      <c r="J200" s="132" t="s">
        <v>453</v>
      </c>
      <c r="K200" s="132" t="s">
        <v>453</v>
      </c>
    </row>
    <row r="201" spans="1:11" ht="15.75" x14ac:dyDescent="0.25">
      <c r="A201" s="131" t="s">
        <v>466</v>
      </c>
      <c r="B201" s="131" t="s">
        <v>668</v>
      </c>
      <c r="C201" s="131" t="s">
        <v>508</v>
      </c>
      <c r="D201" s="132" t="s">
        <v>453</v>
      </c>
      <c r="E201" s="132" t="s">
        <v>453</v>
      </c>
      <c r="F201" s="126"/>
      <c r="G201" s="131" t="s">
        <v>466</v>
      </c>
      <c r="H201" s="131" t="s">
        <v>836</v>
      </c>
      <c r="I201" s="131" t="s">
        <v>509</v>
      </c>
      <c r="J201" s="132">
        <v>5.5</v>
      </c>
      <c r="K201" s="132">
        <v>5.5</v>
      </c>
    </row>
    <row r="202" spans="1:11" ht="15.75" x14ac:dyDescent="0.25">
      <c r="A202" s="131" t="s">
        <v>454</v>
      </c>
      <c r="B202" s="131" t="s">
        <v>232</v>
      </c>
      <c r="C202" s="131" t="s">
        <v>601</v>
      </c>
      <c r="D202" s="132" t="s">
        <v>453</v>
      </c>
      <c r="E202" s="132" t="s">
        <v>453</v>
      </c>
      <c r="F202" s="126"/>
      <c r="G202" s="131" t="s">
        <v>466</v>
      </c>
      <c r="H202" s="131" t="s">
        <v>542</v>
      </c>
      <c r="I202" s="131" t="s">
        <v>511</v>
      </c>
      <c r="J202" s="132">
        <v>7</v>
      </c>
      <c r="K202" s="132">
        <v>8</v>
      </c>
    </row>
    <row r="203" spans="1:11" ht="15.75" x14ac:dyDescent="0.25">
      <c r="A203" s="131" t="s">
        <v>454</v>
      </c>
      <c r="B203" s="131" t="s">
        <v>747</v>
      </c>
      <c r="C203" s="131" t="s">
        <v>494</v>
      </c>
      <c r="D203" s="132">
        <v>6.5</v>
      </c>
      <c r="E203" s="132">
        <v>6.5</v>
      </c>
      <c r="F203" s="126"/>
      <c r="G203" s="131" t="s">
        <v>454</v>
      </c>
      <c r="H203" s="131" t="s">
        <v>549</v>
      </c>
      <c r="I203" s="131" t="s">
        <v>461</v>
      </c>
      <c r="J203" s="132">
        <v>6</v>
      </c>
      <c r="K203" s="132">
        <v>5.5</v>
      </c>
    </row>
    <row r="204" spans="1:11" ht="15.75" x14ac:dyDescent="0.25">
      <c r="A204" s="131" t="s">
        <v>477</v>
      </c>
      <c r="B204" s="131" t="s">
        <v>127</v>
      </c>
      <c r="C204" s="131" t="s">
        <v>494</v>
      </c>
      <c r="D204" s="132">
        <v>6.5</v>
      </c>
      <c r="E204" s="132">
        <v>6</v>
      </c>
      <c r="F204" s="126"/>
      <c r="G204" s="131" t="s">
        <v>454</v>
      </c>
      <c r="H204" s="131" t="s">
        <v>827</v>
      </c>
      <c r="I204" s="131" t="s">
        <v>509</v>
      </c>
      <c r="J204" s="132">
        <v>6.5</v>
      </c>
      <c r="K204" s="132">
        <v>6</v>
      </c>
    </row>
    <row r="205" spans="1:11" ht="15.75" x14ac:dyDescent="0.25">
      <c r="A205" s="131" t="s">
        <v>331</v>
      </c>
      <c r="B205" s="131" t="s">
        <v>660</v>
      </c>
      <c r="C205" s="131" t="s">
        <v>489</v>
      </c>
      <c r="D205" s="132" t="s">
        <v>453</v>
      </c>
      <c r="E205" s="132" t="s">
        <v>453</v>
      </c>
      <c r="F205" s="126"/>
      <c r="G205" s="131" t="s">
        <v>454</v>
      </c>
      <c r="H205" s="131" t="s">
        <v>248</v>
      </c>
      <c r="I205" s="131" t="s">
        <v>481</v>
      </c>
      <c r="J205" s="132">
        <v>6</v>
      </c>
      <c r="K205" s="132">
        <v>5.5</v>
      </c>
    </row>
    <row r="206" spans="1:11" ht="15.75" x14ac:dyDescent="0.25">
      <c r="A206" s="290" t="s">
        <v>498</v>
      </c>
      <c r="B206" s="290"/>
      <c r="C206" s="290"/>
      <c r="D206" s="291"/>
      <c r="E206" s="133">
        <v>3</v>
      </c>
      <c r="F206" s="126"/>
      <c r="G206" s="290" t="s">
        <v>500</v>
      </c>
      <c r="H206" s="290"/>
      <c r="I206" s="290"/>
      <c r="J206" s="291"/>
      <c r="K206" s="133">
        <v>-1.5</v>
      </c>
    </row>
    <row r="207" spans="1:11" ht="15.75" x14ac:dyDescent="0.25">
      <c r="A207" s="290" t="s">
        <v>500</v>
      </c>
      <c r="B207" s="290"/>
      <c r="C207" s="290"/>
      <c r="D207" s="291"/>
      <c r="E207" s="133">
        <v>1.5</v>
      </c>
      <c r="F207" s="126"/>
      <c r="G207" s="292" t="s">
        <v>713</v>
      </c>
      <c r="H207" s="293"/>
      <c r="I207" s="293"/>
      <c r="J207" s="294"/>
      <c r="K207" s="292"/>
    </row>
    <row r="208" spans="1:11" ht="15.75" x14ac:dyDescent="0.25">
      <c r="A208" s="292" t="s">
        <v>951</v>
      </c>
      <c r="B208" s="293"/>
      <c r="C208" s="293"/>
      <c r="D208" s="294"/>
      <c r="E208" s="292"/>
      <c r="F208" s="126"/>
      <c r="G208" s="295" t="s">
        <v>1104</v>
      </c>
      <c r="H208" s="295"/>
      <c r="I208" s="295"/>
      <c r="J208" s="296"/>
      <c r="K208" s="297"/>
    </row>
    <row r="209" spans="1:5" ht="15.75" x14ac:dyDescent="0.25">
      <c r="A209" s="295" t="s">
        <v>1105</v>
      </c>
      <c r="B209" s="295"/>
      <c r="C209" s="295"/>
      <c r="D209" s="296"/>
      <c r="E209" s="297"/>
    </row>
  </sheetData>
  <mergeCells count="105">
    <mergeCell ref="A1:K1"/>
    <mergeCell ref="A2:K2"/>
    <mergeCell ref="A4:E4"/>
    <mergeCell ref="G4:K4"/>
    <mergeCell ref="A5:E5"/>
    <mergeCell ref="G5:K5"/>
    <mergeCell ref="G17:K17"/>
    <mergeCell ref="G25:J25"/>
    <mergeCell ref="G26:K26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A54:E54"/>
    <mergeCell ref="G43:K43"/>
    <mergeCell ref="G51:J51"/>
    <mergeCell ref="G52:K52"/>
    <mergeCell ref="G53:K53"/>
    <mergeCell ref="A31:E31"/>
    <mergeCell ref="G31:K31"/>
    <mergeCell ref="A43:E43"/>
    <mergeCell ref="A51:D51"/>
    <mergeCell ref="A52:D52"/>
    <mergeCell ref="A77:D77"/>
    <mergeCell ref="A78:D78"/>
    <mergeCell ref="A79:E79"/>
    <mergeCell ref="A80:E80"/>
    <mergeCell ref="G69:K69"/>
    <mergeCell ref="G77:J77"/>
    <mergeCell ref="G78:K78"/>
    <mergeCell ref="G79:K79"/>
    <mergeCell ref="A56:E56"/>
    <mergeCell ref="G56:K56"/>
    <mergeCell ref="A57:E57"/>
    <mergeCell ref="G57:K57"/>
    <mergeCell ref="A69:E69"/>
    <mergeCell ref="A103:D103"/>
    <mergeCell ref="A104:D104"/>
    <mergeCell ref="A105:E105"/>
    <mergeCell ref="A106:E106"/>
    <mergeCell ref="G95:K95"/>
    <mergeCell ref="G103:J103"/>
    <mergeCell ref="G104:K104"/>
    <mergeCell ref="G105:K105"/>
    <mergeCell ref="A82:E82"/>
    <mergeCell ref="G82:K82"/>
    <mergeCell ref="A83:E83"/>
    <mergeCell ref="G83:K83"/>
    <mergeCell ref="A95:E95"/>
    <mergeCell ref="A129:D129"/>
    <mergeCell ref="A130:D130"/>
    <mergeCell ref="A131:E131"/>
    <mergeCell ref="A132:E132"/>
    <mergeCell ref="G121:K121"/>
    <mergeCell ref="G129:J129"/>
    <mergeCell ref="G130:K130"/>
    <mergeCell ref="G131:K131"/>
    <mergeCell ref="A108:E108"/>
    <mergeCell ref="G108:K108"/>
    <mergeCell ref="A109:E109"/>
    <mergeCell ref="G109:K109"/>
    <mergeCell ref="A121:E121"/>
    <mergeCell ref="A155:D155"/>
    <mergeCell ref="A156:D156"/>
    <mergeCell ref="A157:E157"/>
    <mergeCell ref="A158:E158"/>
    <mergeCell ref="G147:K147"/>
    <mergeCell ref="G155:J155"/>
    <mergeCell ref="G156:K156"/>
    <mergeCell ref="G157:K157"/>
    <mergeCell ref="A134:E134"/>
    <mergeCell ref="G134:K134"/>
    <mergeCell ref="A135:E135"/>
    <mergeCell ref="G135:K135"/>
    <mergeCell ref="A147:E147"/>
    <mergeCell ref="A181:D181"/>
    <mergeCell ref="A182:E182"/>
    <mergeCell ref="A183:E183"/>
    <mergeCell ref="G173:K173"/>
    <mergeCell ref="G181:J181"/>
    <mergeCell ref="G182:K182"/>
    <mergeCell ref="G183:K183"/>
    <mergeCell ref="A160:E160"/>
    <mergeCell ref="G160:K160"/>
    <mergeCell ref="A161:E161"/>
    <mergeCell ref="G161:K161"/>
    <mergeCell ref="A173:E173"/>
    <mergeCell ref="A206:D206"/>
    <mergeCell ref="A207:D207"/>
    <mergeCell ref="A208:E208"/>
    <mergeCell ref="A209:E209"/>
    <mergeCell ref="G198:K198"/>
    <mergeCell ref="G206:J206"/>
    <mergeCell ref="G207:K207"/>
    <mergeCell ref="G208:K208"/>
    <mergeCell ref="A185:E185"/>
    <mergeCell ref="G185:K185"/>
    <mergeCell ref="A186:E186"/>
    <mergeCell ref="G186:K186"/>
    <mergeCell ref="A198:E198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22497-7A89-49E7-A51C-A9E5C0374F3C}">
  <dimension ref="A1:K209"/>
  <sheetViews>
    <sheetView workbookViewId="0">
      <selection activeCell="P14" sqref="P14"/>
    </sheetView>
  </sheetViews>
  <sheetFormatPr defaultRowHeight="15" x14ac:dyDescent="0.2"/>
  <sheetData>
    <row r="1" spans="1:11" ht="15.75" x14ac:dyDescent="0.25">
      <c r="A1" s="258" t="s">
        <v>1106</v>
      </c>
      <c r="B1" s="303"/>
      <c r="C1" s="303"/>
      <c r="D1" s="304"/>
      <c r="E1" s="305"/>
      <c r="F1" s="303"/>
      <c r="G1" s="303"/>
      <c r="H1" s="303"/>
      <c r="I1" s="303"/>
      <c r="J1" s="304"/>
      <c r="K1" s="305"/>
    </row>
    <row r="2" spans="1:11" ht="15.75" x14ac:dyDescent="0.25">
      <c r="A2" s="265" t="s">
        <v>445</v>
      </c>
      <c r="B2" s="308"/>
      <c r="C2" s="308"/>
      <c r="D2" s="309"/>
      <c r="E2" s="305"/>
      <c r="F2" s="308"/>
      <c r="G2" s="308"/>
      <c r="H2" s="308"/>
      <c r="I2" s="308"/>
      <c r="J2" s="309"/>
      <c r="K2" s="305"/>
    </row>
    <row r="4" spans="1:11" ht="15.75" x14ac:dyDescent="0.25">
      <c r="A4" s="302" t="s">
        <v>634</v>
      </c>
      <c r="B4" s="303"/>
      <c r="C4" s="303"/>
      <c r="D4" s="304"/>
      <c r="E4" s="305"/>
      <c r="F4" s="137" t="s">
        <v>369</v>
      </c>
      <c r="G4" s="306" t="s">
        <v>504</v>
      </c>
      <c r="H4" s="303"/>
      <c r="I4" s="303"/>
      <c r="J4" s="304"/>
      <c r="K4" s="305"/>
    </row>
    <row r="5" spans="1:11" ht="15.75" x14ac:dyDescent="0.25">
      <c r="A5" s="307" t="s">
        <v>557</v>
      </c>
      <c r="B5" s="308"/>
      <c r="C5" s="308"/>
      <c r="D5" s="309"/>
      <c r="E5" s="305"/>
      <c r="F5" s="138" t="s">
        <v>448</v>
      </c>
      <c r="G5" s="310" t="s">
        <v>1088</v>
      </c>
      <c r="H5" s="308"/>
      <c r="I5" s="308"/>
      <c r="J5" s="309"/>
      <c r="K5" s="305"/>
    </row>
    <row r="6" spans="1:11" ht="15.75" x14ac:dyDescent="0.25">
      <c r="A6" s="134" t="s">
        <v>331</v>
      </c>
      <c r="B6" s="134" t="s">
        <v>642</v>
      </c>
      <c r="C6" s="134" t="s">
        <v>495</v>
      </c>
      <c r="D6" s="135">
        <v>6</v>
      </c>
      <c r="E6" s="136">
        <v>7</v>
      </c>
      <c r="F6" s="134"/>
      <c r="G6" s="134" t="s">
        <v>331</v>
      </c>
      <c r="H6" s="134" t="s">
        <v>516</v>
      </c>
      <c r="I6" s="134" t="s">
        <v>479</v>
      </c>
      <c r="J6" s="135">
        <v>6</v>
      </c>
      <c r="K6" s="136">
        <v>4</v>
      </c>
    </row>
    <row r="7" spans="1:11" ht="15.75" x14ac:dyDescent="0.25">
      <c r="A7" s="134" t="s">
        <v>454</v>
      </c>
      <c r="B7" s="134" t="s">
        <v>638</v>
      </c>
      <c r="C7" s="134" t="s">
        <v>479</v>
      </c>
      <c r="D7" s="135">
        <v>6</v>
      </c>
      <c r="E7" s="136">
        <v>6</v>
      </c>
      <c r="F7" s="134"/>
      <c r="G7" s="134" t="s">
        <v>454</v>
      </c>
      <c r="H7" s="134" t="s">
        <v>115</v>
      </c>
      <c r="I7" s="134" t="s">
        <v>509</v>
      </c>
      <c r="J7" s="135">
        <v>5.5</v>
      </c>
      <c r="K7" s="136">
        <v>5.5</v>
      </c>
    </row>
    <row r="8" spans="1:11" ht="15.75" x14ac:dyDescent="0.25">
      <c r="A8" s="134" t="s">
        <v>454</v>
      </c>
      <c r="B8" s="134" t="s">
        <v>639</v>
      </c>
      <c r="C8" s="134" t="s">
        <v>508</v>
      </c>
      <c r="D8" s="135">
        <v>6.5</v>
      </c>
      <c r="E8" s="136">
        <v>6.5</v>
      </c>
      <c r="F8" s="134"/>
      <c r="G8" s="134" t="s">
        <v>454</v>
      </c>
      <c r="H8" s="134" t="s">
        <v>704</v>
      </c>
      <c r="I8" s="134" t="s">
        <v>494</v>
      </c>
      <c r="J8" s="135">
        <v>5</v>
      </c>
      <c r="K8" s="136">
        <v>4.5</v>
      </c>
    </row>
    <row r="9" spans="1:11" ht="15.75" x14ac:dyDescent="0.25">
      <c r="A9" s="134" t="s">
        <v>454</v>
      </c>
      <c r="B9" s="134" t="s">
        <v>207</v>
      </c>
      <c r="C9" s="134" t="s">
        <v>475</v>
      </c>
      <c r="D9" s="135">
        <v>6</v>
      </c>
      <c r="E9" s="136">
        <v>6</v>
      </c>
      <c r="F9" s="134"/>
      <c r="G9" s="134" t="s">
        <v>454</v>
      </c>
      <c r="H9" s="134" t="s">
        <v>51</v>
      </c>
      <c r="I9" s="134" t="s">
        <v>494</v>
      </c>
      <c r="J9" s="135">
        <v>5.5</v>
      </c>
      <c r="K9" s="136">
        <v>5.5</v>
      </c>
    </row>
    <row r="10" spans="1:11" ht="15.75" x14ac:dyDescent="0.25">
      <c r="A10" s="134" t="s">
        <v>466</v>
      </c>
      <c r="B10" s="134" t="s">
        <v>78</v>
      </c>
      <c r="C10" s="134" t="s">
        <v>468</v>
      </c>
      <c r="D10" s="135">
        <v>7</v>
      </c>
      <c r="E10" s="136">
        <v>10</v>
      </c>
      <c r="F10" s="134"/>
      <c r="G10" s="134" t="s">
        <v>454</v>
      </c>
      <c r="H10" s="134" t="s">
        <v>703</v>
      </c>
      <c r="I10" s="134" t="s">
        <v>511</v>
      </c>
      <c r="J10" s="135">
        <v>6</v>
      </c>
      <c r="K10" s="136">
        <v>6</v>
      </c>
    </row>
    <row r="11" spans="1:11" ht="15.75" x14ac:dyDescent="0.25">
      <c r="A11" s="139" t="s">
        <v>466</v>
      </c>
      <c r="B11" s="139" t="s">
        <v>648</v>
      </c>
      <c r="C11" s="139" t="s">
        <v>536</v>
      </c>
      <c r="D11" s="140" t="s">
        <v>453</v>
      </c>
      <c r="E11" s="140" t="s">
        <v>453</v>
      </c>
      <c r="F11" s="134"/>
      <c r="G11" s="134" t="s">
        <v>466</v>
      </c>
      <c r="H11" s="134" t="s">
        <v>197</v>
      </c>
      <c r="I11" s="134" t="s">
        <v>478</v>
      </c>
      <c r="J11" s="135">
        <v>7</v>
      </c>
      <c r="K11" s="136">
        <v>10</v>
      </c>
    </row>
    <row r="12" spans="1:11" ht="15.75" x14ac:dyDescent="0.25">
      <c r="A12" s="134" t="s">
        <v>466</v>
      </c>
      <c r="B12" s="134" t="s">
        <v>649</v>
      </c>
      <c r="C12" s="134" t="s">
        <v>508</v>
      </c>
      <c r="D12" s="135">
        <v>6.5</v>
      </c>
      <c r="E12" s="136">
        <v>6.5</v>
      </c>
      <c r="F12" s="134"/>
      <c r="G12" s="134" t="s">
        <v>466</v>
      </c>
      <c r="H12" s="134" t="s">
        <v>513</v>
      </c>
      <c r="I12" s="134" t="s">
        <v>459</v>
      </c>
      <c r="J12" s="135">
        <v>5.5</v>
      </c>
      <c r="K12" s="136">
        <v>5.5</v>
      </c>
    </row>
    <row r="13" spans="1:11" ht="15.75" x14ac:dyDescent="0.25">
      <c r="A13" s="134" t="s">
        <v>466</v>
      </c>
      <c r="B13" s="134" t="s">
        <v>646</v>
      </c>
      <c r="C13" s="134" t="s">
        <v>468</v>
      </c>
      <c r="D13" s="135">
        <v>5.5</v>
      </c>
      <c r="E13" s="136">
        <v>5</v>
      </c>
      <c r="F13" s="134"/>
      <c r="G13" s="134" t="s">
        <v>466</v>
      </c>
      <c r="H13" s="134" t="s">
        <v>800</v>
      </c>
      <c r="I13" s="134" t="s">
        <v>456</v>
      </c>
      <c r="J13" s="135">
        <v>6</v>
      </c>
      <c r="K13" s="136">
        <v>5.5</v>
      </c>
    </row>
    <row r="14" spans="1:11" ht="15.75" x14ac:dyDescent="0.25">
      <c r="A14" s="134" t="s">
        <v>477</v>
      </c>
      <c r="B14" s="134" t="s">
        <v>641</v>
      </c>
      <c r="C14" s="134" t="s">
        <v>475</v>
      </c>
      <c r="D14" s="135">
        <v>6.5</v>
      </c>
      <c r="E14" s="136">
        <v>7</v>
      </c>
      <c r="F14" s="134"/>
      <c r="G14" s="134" t="s">
        <v>466</v>
      </c>
      <c r="H14" s="134" t="s">
        <v>491</v>
      </c>
      <c r="I14" s="134" t="s">
        <v>461</v>
      </c>
      <c r="J14" s="135">
        <v>5</v>
      </c>
      <c r="K14" s="136">
        <v>5</v>
      </c>
    </row>
    <row r="15" spans="1:11" ht="15.75" x14ac:dyDescent="0.25">
      <c r="A15" s="139" t="s">
        <v>477</v>
      </c>
      <c r="B15" s="139" t="s">
        <v>846</v>
      </c>
      <c r="C15" s="139" t="s">
        <v>496</v>
      </c>
      <c r="D15" s="140" t="s">
        <v>453</v>
      </c>
      <c r="E15" s="140" t="s">
        <v>453</v>
      </c>
      <c r="F15" s="134"/>
      <c r="G15" s="134" t="s">
        <v>477</v>
      </c>
      <c r="H15" s="134" t="s">
        <v>737</v>
      </c>
      <c r="I15" s="134" t="s">
        <v>471</v>
      </c>
      <c r="J15" s="135">
        <v>5.5</v>
      </c>
      <c r="K15" s="136">
        <v>5.5</v>
      </c>
    </row>
    <row r="16" spans="1:11" ht="15.75" x14ac:dyDescent="0.25">
      <c r="A16" s="134" t="s">
        <v>477</v>
      </c>
      <c r="B16" s="134" t="s">
        <v>160</v>
      </c>
      <c r="C16" s="134" t="s">
        <v>494</v>
      </c>
      <c r="D16" s="135">
        <v>5.5</v>
      </c>
      <c r="E16" s="136">
        <v>5</v>
      </c>
      <c r="F16" s="134"/>
      <c r="G16" s="139" t="s">
        <v>477</v>
      </c>
      <c r="H16" s="139" t="s">
        <v>94</v>
      </c>
      <c r="I16" s="139" t="s">
        <v>509</v>
      </c>
      <c r="J16" s="140" t="s">
        <v>453</v>
      </c>
      <c r="K16" s="140" t="s">
        <v>453</v>
      </c>
    </row>
    <row r="17" spans="1:11" ht="15.75" x14ac:dyDescent="0.25">
      <c r="A17" s="298" t="s">
        <v>482</v>
      </c>
      <c r="B17" s="299"/>
      <c r="C17" s="299"/>
      <c r="D17" s="300"/>
      <c r="E17" s="301"/>
      <c r="F17" s="134"/>
      <c r="G17" s="298" t="s">
        <v>482</v>
      </c>
      <c r="H17" s="299"/>
      <c r="I17" s="299"/>
      <c r="J17" s="300"/>
      <c r="K17" s="301"/>
    </row>
    <row r="18" spans="1:11" ht="15.75" x14ac:dyDescent="0.25">
      <c r="A18" s="139" t="s">
        <v>331</v>
      </c>
      <c r="B18" s="139" t="s">
        <v>636</v>
      </c>
      <c r="C18" s="139" t="s">
        <v>508</v>
      </c>
      <c r="D18" s="140">
        <v>6</v>
      </c>
      <c r="E18" s="140">
        <v>7</v>
      </c>
      <c r="F18" s="134"/>
      <c r="G18" s="139" t="s">
        <v>331</v>
      </c>
      <c r="H18" s="139" t="s">
        <v>507</v>
      </c>
      <c r="I18" s="139" t="s">
        <v>465</v>
      </c>
      <c r="J18" s="140" t="s">
        <v>453</v>
      </c>
      <c r="K18" s="140" t="s">
        <v>453</v>
      </c>
    </row>
    <row r="19" spans="1:11" ht="15.75" x14ac:dyDescent="0.25">
      <c r="A19" s="139" t="s">
        <v>477</v>
      </c>
      <c r="B19" s="139" t="s">
        <v>239</v>
      </c>
      <c r="C19" s="139" t="s">
        <v>644</v>
      </c>
      <c r="D19" s="140" t="s">
        <v>453</v>
      </c>
      <c r="E19" s="140" t="s">
        <v>453</v>
      </c>
      <c r="F19" s="134"/>
      <c r="G19" s="134" t="s">
        <v>454</v>
      </c>
      <c r="H19" s="134" t="s">
        <v>524</v>
      </c>
      <c r="I19" s="134" t="s">
        <v>509</v>
      </c>
      <c r="J19" s="135">
        <v>6</v>
      </c>
      <c r="K19" s="136">
        <v>6</v>
      </c>
    </row>
    <row r="20" spans="1:11" ht="15.75" x14ac:dyDescent="0.25">
      <c r="A20" s="134" t="s">
        <v>466</v>
      </c>
      <c r="B20" s="134" t="s">
        <v>869</v>
      </c>
      <c r="C20" s="134" t="s">
        <v>468</v>
      </c>
      <c r="D20" s="135">
        <v>6</v>
      </c>
      <c r="E20" s="136">
        <v>6</v>
      </c>
      <c r="F20" s="134"/>
      <c r="G20" s="139" t="s">
        <v>454</v>
      </c>
      <c r="H20" s="139" t="s">
        <v>903</v>
      </c>
      <c r="I20" s="139" t="s">
        <v>506</v>
      </c>
      <c r="J20" s="140" t="s">
        <v>453</v>
      </c>
      <c r="K20" s="140" t="s">
        <v>453</v>
      </c>
    </row>
    <row r="21" spans="1:11" ht="15.75" x14ac:dyDescent="0.25">
      <c r="A21" s="134" t="s">
        <v>466</v>
      </c>
      <c r="B21" s="134" t="s">
        <v>226</v>
      </c>
      <c r="C21" s="134" t="s">
        <v>473</v>
      </c>
      <c r="D21" s="135">
        <v>5.5</v>
      </c>
      <c r="E21" s="136">
        <v>5</v>
      </c>
      <c r="F21" s="134"/>
      <c r="G21" s="139" t="s">
        <v>466</v>
      </c>
      <c r="H21" s="139" t="s">
        <v>525</v>
      </c>
      <c r="I21" s="139" t="s">
        <v>508</v>
      </c>
      <c r="J21" s="140">
        <v>6.5</v>
      </c>
      <c r="K21" s="140">
        <v>6.5</v>
      </c>
    </row>
    <row r="22" spans="1:11" ht="15.75" x14ac:dyDescent="0.25">
      <c r="A22" s="139" t="s">
        <v>454</v>
      </c>
      <c r="B22" s="139" t="s">
        <v>650</v>
      </c>
      <c r="C22" s="139" t="s">
        <v>511</v>
      </c>
      <c r="D22" s="140">
        <v>6</v>
      </c>
      <c r="E22" s="140">
        <v>6</v>
      </c>
      <c r="F22" s="134"/>
      <c r="G22" s="139" t="s">
        <v>466</v>
      </c>
      <c r="H22" s="139" t="s">
        <v>292</v>
      </c>
      <c r="I22" s="139" t="s">
        <v>478</v>
      </c>
      <c r="J22" s="140">
        <v>6.5</v>
      </c>
      <c r="K22" s="140">
        <v>6</v>
      </c>
    </row>
    <row r="23" spans="1:11" ht="15.75" x14ac:dyDescent="0.25">
      <c r="A23" s="139" t="s">
        <v>454</v>
      </c>
      <c r="B23" s="139" t="s">
        <v>683</v>
      </c>
      <c r="C23" s="139" t="s">
        <v>457</v>
      </c>
      <c r="D23" s="140">
        <v>5.5</v>
      </c>
      <c r="E23" s="140">
        <v>5</v>
      </c>
      <c r="F23" s="134"/>
      <c r="G23" s="139" t="s">
        <v>466</v>
      </c>
      <c r="H23" s="139" t="s">
        <v>266</v>
      </c>
      <c r="I23" s="139" t="s">
        <v>478</v>
      </c>
      <c r="J23" s="140">
        <v>6</v>
      </c>
      <c r="K23" s="140">
        <v>6</v>
      </c>
    </row>
    <row r="24" spans="1:11" ht="15.75" x14ac:dyDescent="0.25">
      <c r="A24" s="139" t="s">
        <v>466</v>
      </c>
      <c r="B24" s="139" t="s">
        <v>848</v>
      </c>
      <c r="C24" s="139" t="s">
        <v>536</v>
      </c>
      <c r="D24" s="140" t="s">
        <v>453</v>
      </c>
      <c r="E24" s="140" t="s">
        <v>453</v>
      </c>
      <c r="F24" s="134"/>
      <c r="G24" s="139" t="s">
        <v>477</v>
      </c>
      <c r="H24" s="139" t="s">
        <v>802</v>
      </c>
      <c r="I24" s="139" t="s">
        <v>471</v>
      </c>
      <c r="J24" s="140">
        <v>5.5</v>
      </c>
      <c r="K24" s="140">
        <v>5.5</v>
      </c>
    </row>
    <row r="25" spans="1:11" ht="15.75" x14ac:dyDescent="0.25">
      <c r="A25" s="290" t="s">
        <v>498</v>
      </c>
      <c r="B25" s="290"/>
      <c r="C25" s="290"/>
      <c r="D25" s="291"/>
      <c r="E25" s="141">
        <v>3</v>
      </c>
      <c r="F25" s="134"/>
      <c r="G25" s="290" t="s">
        <v>500</v>
      </c>
      <c r="H25" s="290"/>
      <c r="I25" s="290"/>
      <c r="J25" s="291"/>
      <c r="K25" s="141">
        <v>-1.5</v>
      </c>
    </row>
    <row r="26" spans="1:11" ht="15.75" x14ac:dyDescent="0.25">
      <c r="A26" s="290" t="s">
        <v>500</v>
      </c>
      <c r="B26" s="290"/>
      <c r="C26" s="290"/>
      <c r="D26" s="291"/>
      <c r="E26" s="141">
        <v>1.5</v>
      </c>
      <c r="F26" s="134"/>
      <c r="G26" s="292" t="s">
        <v>961</v>
      </c>
      <c r="H26" s="293"/>
      <c r="I26" s="293"/>
      <c r="J26" s="294"/>
      <c r="K26" s="292"/>
    </row>
    <row r="27" spans="1:11" ht="15.75" x14ac:dyDescent="0.25">
      <c r="A27" s="292" t="s">
        <v>698</v>
      </c>
      <c r="B27" s="293"/>
      <c r="C27" s="293"/>
      <c r="D27" s="294"/>
      <c r="E27" s="292"/>
      <c r="F27" s="134"/>
      <c r="G27" s="295" t="s">
        <v>1107</v>
      </c>
      <c r="H27" s="295"/>
      <c r="I27" s="295"/>
      <c r="J27" s="296"/>
      <c r="K27" s="297"/>
    </row>
    <row r="28" spans="1:11" ht="15.75" x14ac:dyDescent="0.25">
      <c r="A28" s="295" t="s">
        <v>1108</v>
      </c>
      <c r="B28" s="295"/>
      <c r="C28" s="295"/>
      <c r="D28" s="296"/>
      <c r="E28" s="297"/>
      <c r="F28" s="134"/>
      <c r="G28" s="134"/>
      <c r="H28" s="134"/>
      <c r="I28" s="134"/>
      <c r="J28" s="134"/>
      <c r="K28" s="134"/>
    </row>
    <row r="30" spans="1:11" ht="15.75" x14ac:dyDescent="0.25">
      <c r="A30" s="302" t="s">
        <v>530</v>
      </c>
      <c r="B30" s="303"/>
      <c r="C30" s="303"/>
      <c r="D30" s="304"/>
      <c r="E30" s="305"/>
      <c r="F30" s="137" t="s">
        <v>384</v>
      </c>
      <c r="G30" s="306" t="s">
        <v>635</v>
      </c>
      <c r="H30" s="303"/>
      <c r="I30" s="303"/>
      <c r="J30" s="304"/>
      <c r="K30" s="305"/>
    </row>
    <row r="31" spans="1:11" ht="15.75" x14ac:dyDescent="0.25">
      <c r="A31" s="307" t="s">
        <v>447</v>
      </c>
      <c r="B31" s="308"/>
      <c r="C31" s="308"/>
      <c r="D31" s="309"/>
      <c r="E31" s="305"/>
      <c r="F31" s="138" t="s">
        <v>448</v>
      </c>
      <c r="G31" s="310" t="s">
        <v>1070</v>
      </c>
      <c r="H31" s="308"/>
      <c r="I31" s="308"/>
      <c r="J31" s="309"/>
      <c r="K31" s="305"/>
    </row>
    <row r="32" spans="1:11" ht="15.75" x14ac:dyDescent="0.25">
      <c r="A32" s="134" t="s">
        <v>331</v>
      </c>
      <c r="B32" s="134" t="s">
        <v>534</v>
      </c>
      <c r="C32" s="134" t="s">
        <v>459</v>
      </c>
      <c r="D32" s="135">
        <v>6.5</v>
      </c>
      <c r="E32" s="136">
        <v>7.5</v>
      </c>
      <c r="F32" s="134"/>
      <c r="G32" s="134" t="s">
        <v>331</v>
      </c>
      <c r="H32" s="134" t="s">
        <v>637</v>
      </c>
      <c r="I32" s="134" t="s">
        <v>456</v>
      </c>
      <c r="J32" s="135">
        <v>6</v>
      </c>
      <c r="K32" s="136">
        <v>5</v>
      </c>
    </row>
    <row r="33" spans="1:11" ht="15.75" x14ac:dyDescent="0.25">
      <c r="A33" s="134" t="s">
        <v>454</v>
      </c>
      <c r="B33" s="134" t="s">
        <v>548</v>
      </c>
      <c r="C33" s="134" t="s">
        <v>511</v>
      </c>
      <c r="D33" s="135">
        <v>6</v>
      </c>
      <c r="E33" s="136">
        <v>6</v>
      </c>
      <c r="F33" s="134"/>
      <c r="G33" s="134" t="s">
        <v>454</v>
      </c>
      <c r="H33" s="134" t="s">
        <v>187</v>
      </c>
      <c r="I33" s="134" t="s">
        <v>473</v>
      </c>
      <c r="J33" s="135">
        <v>6</v>
      </c>
      <c r="K33" s="136">
        <v>6</v>
      </c>
    </row>
    <row r="34" spans="1:11" ht="15.75" x14ac:dyDescent="0.25">
      <c r="A34" s="134" t="s">
        <v>454</v>
      </c>
      <c r="B34" s="134" t="s">
        <v>63</v>
      </c>
      <c r="C34" s="134" t="s">
        <v>450</v>
      </c>
      <c r="D34" s="135">
        <v>6</v>
      </c>
      <c r="E34" s="136">
        <v>6</v>
      </c>
      <c r="F34" s="134"/>
      <c r="G34" s="134" t="s">
        <v>454</v>
      </c>
      <c r="H34" s="134" t="s">
        <v>143</v>
      </c>
      <c r="I34" s="134" t="s">
        <v>468</v>
      </c>
      <c r="J34" s="135">
        <v>5.5</v>
      </c>
      <c r="K34" s="136">
        <v>5.5</v>
      </c>
    </row>
    <row r="35" spans="1:11" ht="15.75" x14ac:dyDescent="0.25">
      <c r="A35" s="134" t="s">
        <v>454</v>
      </c>
      <c r="B35" s="134" t="s">
        <v>218</v>
      </c>
      <c r="C35" s="134" t="s">
        <v>495</v>
      </c>
      <c r="D35" s="135">
        <v>6</v>
      </c>
      <c r="E35" s="136">
        <v>6</v>
      </c>
      <c r="F35" s="134"/>
      <c r="G35" s="134" t="s">
        <v>454</v>
      </c>
      <c r="H35" s="134" t="s">
        <v>719</v>
      </c>
      <c r="I35" s="134" t="s">
        <v>456</v>
      </c>
      <c r="J35" s="135">
        <v>6.5</v>
      </c>
      <c r="K35" s="136">
        <v>7.5</v>
      </c>
    </row>
    <row r="36" spans="1:11" ht="15.75" x14ac:dyDescent="0.25">
      <c r="A36" s="134" t="s">
        <v>466</v>
      </c>
      <c r="B36" s="134" t="s">
        <v>182</v>
      </c>
      <c r="C36" s="134" t="s">
        <v>456</v>
      </c>
      <c r="D36" s="135">
        <v>6</v>
      </c>
      <c r="E36" s="136">
        <v>6</v>
      </c>
      <c r="F36" s="134"/>
      <c r="G36" s="134" t="s">
        <v>466</v>
      </c>
      <c r="H36" s="134" t="s">
        <v>72</v>
      </c>
      <c r="I36" s="134" t="s">
        <v>468</v>
      </c>
      <c r="J36" s="135">
        <v>7</v>
      </c>
      <c r="K36" s="136">
        <v>8</v>
      </c>
    </row>
    <row r="37" spans="1:11" ht="15.75" x14ac:dyDescent="0.25">
      <c r="A37" s="134" t="s">
        <v>466</v>
      </c>
      <c r="B37" s="134" t="s">
        <v>777</v>
      </c>
      <c r="C37" s="134" t="s">
        <v>478</v>
      </c>
      <c r="D37" s="135">
        <v>5.5</v>
      </c>
      <c r="E37" s="136">
        <v>5.5</v>
      </c>
      <c r="F37" s="134"/>
      <c r="G37" s="134" t="s">
        <v>466</v>
      </c>
      <c r="H37" s="134" t="s">
        <v>136</v>
      </c>
      <c r="I37" s="134" t="s">
        <v>475</v>
      </c>
      <c r="J37" s="135">
        <v>6</v>
      </c>
      <c r="K37" s="136">
        <v>6.5</v>
      </c>
    </row>
    <row r="38" spans="1:11" ht="15.75" x14ac:dyDescent="0.25">
      <c r="A38" s="134" t="s">
        <v>466</v>
      </c>
      <c r="B38" s="134" t="s">
        <v>542</v>
      </c>
      <c r="C38" s="134" t="s">
        <v>511</v>
      </c>
      <c r="D38" s="135">
        <v>6</v>
      </c>
      <c r="E38" s="136">
        <v>6</v>
      </c>
      <c r="F38" s="134"/>
      <c r="G38" s="134" t="s">
        <v>466</v>
      </c>
      <c r="H38" s="134" t="s">
        <v>252</v>
      </c>
      <c r="I38" s="134" t="s">
        <v>457</v>
      </c>
      <c r="J38" s="135">
        <v>5.5</v>
      </c>
      <c r="K38" s="136">
        <v>5.5</v>
      </c>
    </row>
    <row r="39" spans="1:11" ht="15.75" x14ac:dyDescent="0.25">
      <c r="A39" s="134" t="s">
        <v>466</v>
      </c>
      <c r="B39" s="134" t="s">
        <v>153</v>
      </c>
      <c r="C39" s="134" t="s">
        <v>456</v>
      </c>
      <c r="D39" s="135">
        <v>6</v>
      </c>
      <c r="E39" s="136">
        <v>6</v>
      </c>
      <c r="F39" s="134"/>
      <c r="G39" s="134" t="s">
        <v>466</v>
      </c>
      <c r="H39" s="134" t="s">
        <v>109</v>
      </c>
      <c r="I39" s="134" t="s">
        <v>509</v>
      </c>
      <c r="J39" s="135">
        <v>7</v>
      </c>
      <c r="K39" s="136">
        <v>8</v>
      </c>
    </row>
    <row r="40" spans="1:11" ht="15.75" x14ac:dyDescent="0.25">
      <c r="A40" s="134" t="s">
        <v>477</v>
      </c>
      <c r="B40" s="134" t="s">
        <v>82</v>
      </c>
      <c r="C40" s="134" t="s">
        <v>511</v>
      </c>
      <c r="D40" s="135">
        <v>6</v>
      </c>
      <c r="E40" s="136">
        <v>6</v>
      </c>
      <c r="F40" s="134"/>
      <c r="G40" s="139" t="s">
        <v>477</v>
      </c>
      <c r="H40" s="139" t="s">
        <v>295</v>
      </c>
      <c r="I40" s="139" t="s">
        <v>457</v>
      </c>
      <c r="J40" s="140" t="s">
        <v>453</v>
      </c>
      <c r="K40" s="140" t="s">
        <v>453</v>
      </c>
    </row>
    <row r="41" spans="1:11" ht="15.75" x14ac:dyDescent="0.25">
      <c r="A41" s="134" t="s">
        <v>477</v>
      </c>
      <c r="B41" s="134" t="s">
        <v>133</v>
      </c>
      <c r="C41" s="134" t="s">
        <v>459</v>
      </c>
      <c r="D41" s="135">
        <v>7</v>
      </c>
      <c r="E41" s="136">
        <v>10</v>
      </c>
      <c r="F41" s="134"/>
      <c r="G41" s="134" t="s">
        <v>477</v>
      </c>
      <c r="H41" s="134" t="s">
        <v>71</v>
      </c>
      <c r="I41" s="134" t="s">
        <v>457</v>
      </c>
      <c r="J41" s="135">
        <v>7</v>
      </c>
      <c r="K41" s="136">
        <v>9.5</v>
      </c>
    </row>
    <row r="42" spans="1:11" ht="15.75" x14ac:dyDescent="0.25">
      <c r="A42" s="134" t="s">
        <v>477</v>
      </c>
      <c r="B42" s="134" t="s">
        <v>541</v>
      </c>
      <c r="C42" s="134" t="s">
        <v>495</v>
      </c>
      <c r="D42" s="135">
        <v>6.5</v>
      </c>
      <c r="E42" s="136">
        <v>6</v>
      </c>
      <c r="F42" s="134"/>
      <c r="G42" s="139" t="s">
        <v>477</v>
      </c>
      <c r="H42" s="139" t="s">
        <v>157</v>
      </c>
      <c r="I42" s="139" t="s">
        <v>465</v>
      </c>
      <c r="J42" s="140" t="s">
        <v>453</v>
      </c>
      <c r="K42" s="140" t="s">
        <v>453</v>
      </c>
    </row>
    <row r="43" spans="1:11" ht="15.75" x14ac:dyDescent="0.25">
      <c r="A43" s="298" t="s">
        <v>482</v>
      </c>
      <c r="B43" s="299"/>
      <c r="C43" s="299"/>
      <c r="D43" s="300"/>
      <c r="E43" s="301"/>
      <c r="F43" s="134"/>
      <c r="G43" s="298" t="s">
        <v>482</v>
      </c>
      <c r="H43" s="299"/>
      <c r="I43" s="299"/>
      <c r="J43" s="300"/>
      <c r="K43" s="301"/>
    </row>
    <row r="44" spans="1:11" ht="15.75" x14ac:dyDescent="0.25">
      <c r="A44" s="139" t="s">
        <v>331</v>
      </c>
      <c r="B44" s="139" t="s">
        <v>831</v>
      </c>
      <c r="C44" s="139" t="s">
        <v>539</v>
      </c>
      <c r="D44" s="140" t="s">
        <v>453</v>
      </c>
      <c r="E44" s="140" t="s">
        <v>453</v>
      </c>
      <c r="F44" s="134"/>
      <c r="G44" s="139" t="s">
        <v>331</v>
      </c>
      <c r="H44" s="139" t="s">
        <v>927</v>
      </c>
      <c r="I44" s="139" t="s">
        <v>644</v>
      </c>
      <c r="J44" s="140" t="s">
        <v>453</v>
      </c>
      <c r="K44" s="140" t="s">
        <v>453</v>
      </c>
    </row>
    <row r="45" spans="1:11" ht="15.75" x14ac:dyDescent="0.25">
      <c r="A45" s="139" t="s">
        <v>477</v>
      </c>
      <c r="B45" s="139" t="s">
        <v>884</v>
      </c>
      <c r="C45" s="139" t="s">
        <v>570</v>
      </c>
      <c r="D45" s="140" t="s">
        <v>453</v>
      </c>
      <c r="E45" s="140" t="s">
        <v>453</v>
      </c>
      <c r="F45" s="134"/>
      <c r="G45" s="134" t="s">
        <v>466</v>
      </c>
      <c r="H45" s="134" t="s">
        <v>310</v>
      </c>
      <c r="I45" s="134" t="s">
        <v>481</v>
      </c>
      <c r="J45" s="135">
        <v>6</v>
      </c>
      <c r="K45" s="136">
        <v>5.5</v>
      </c>
    </row>
    <row r="46" spans="1:11" ht="15.75" x14ac:dyDescent="0.25">
      <c r="A46" s="139" t="s">
        <v>466</v>
      </c>
      <c r="B46" s="139" t="s">
        <v>836</v>
      </c>
      <c r="C46" s="139" t="s">
        <v>509</v>
      </c>
      <c r="D46" s="140">
        <v>6.5</v>
      </c>
      <c r="E46" s="140">
        <v>6.5</v>
      </c>
      <c r="F46" s="134"/>
      <c r="G46" s="139" t="s">
        <v>466</v>
      </c>
      <c r="H46" s="139" t="s">
        <v>1071</v>
      </c>
      <c r="I46" s="139" t="s">
        <v>597</v>
      </c>
      <c r="J46" s="140" t="s">
        <v>453</v>
      </c>
      <c r="K46" s="140" t="s">
        <v>453</v>
      </c>
    </row>
    <row r="47" spans="1:11" ht="15.75" x14ac:dyDescent="0.25">
      <c r="A47" s="139" t="s">
        <v>466</v>
      </c>
      <c r="B47" s="139" t="s">
        <v>222</v>
      </c>
      <c r="C47" s="139" t="s">
        <v>461</v>
      </c>
      <c r="D47" s="140">
        <v>6.5</v>
      </c>
      <c r="E47" s="140">
        <v>9.5</v>
      </c>
      <c r="F47" s="134"/>
      <c r="G47" s="134" t="s">
        <v>466</v>
      </c>
      <c r="H47" s="134" t="s">
        <v>702</v>
      </c>
      <c r="I47" s="134" t="s">
        <v>490</v>
      </c>
      <c r="J47" s="135">
        <v>6.5</v>
      </c>
      <c r="K47" s="136">
        <v>6.5</v>
      </c>
    </row>
    <row r="48" spans="1:11" ht="15.75" x14ac:dyDescent="0.25">
      <c r="A48" s="139" t="s">
        <v>454</v>
      </c>
      <c r="B48" s="139" t="s">
        <v>248</v>
      </c>
      <c r="C48" s="139" t="s">
        <v>481</v>
      </c>
      <c r="D48" s="140">
        <v>6</v>
      </c>
      <c r="E48" s="140">
        <v>6</v>
      </c>
      <c r="F48" s="134"/>
      <c r="G48" s="139" t="s">
        <v>454</v>
      </c>
      <c r="H48" s="139" t="s">
        <v>73</v>
      </c>
      <c r="I48" s="139" t="s">
        <v>459</v>
      </c>
      <c r="J48" s="140">
        <v>6</v>
      </c>
      <c r="K48" s="140">
        <v>6</v>
      </c>
    </row>
    <row r="49" spans="1:11" ht="15.75" x14ac:dyDescent="0.25">
      <c r="A49" s="139" t="s">
        <v>454</v>
      </c>
      <c r="B49" s="139" t="s">
        <v>549</v>
      </c>
      <c r="C49" s="139" t="s">
        <v>461</v>
      </c>
      <c r="D49" s="140">
        <v>5</v>
      </c>
      <c r="E49" s="140">
        <v>4.5</v>
      </c>
      <c r="F49" s="134"/>
      <c r="G49" s="139" t="s">
        <v>454</v>
      </c>
      <c r="H49" s="139" t="s">
        <v>236</v>
      </c>
      <c r="I49" s="139" t="s">
        <v>456</v>
      </c>
      <c r="J49" s="140">
        <v>6</v>
      </c>
      <c r="K49" s="140">
        <v>6</v>
      </c>
    </row>
    <row r="50" spans="1:11" ht="15.75" x14ac:dyDescent="0.25">
      <c r="A50" s="139" t="s">
        <v>466</v>
      </c>
      <c r="B50" s="139" t="s">
        <v>98</v>
      </c>
      <c r="C50" s="139" t="s">
        <v>473</v>
      </c>
      <c r="D50" s="140">
        <v>6.5</v>
      </c>
      <c r="E50" s="140">
        <v>6.5</v>
      </c>
      <c r="F50" s="134"/>
      <c r="G50" s="139" t="s">
        <v>454</v>
      </c>
      <c r="H50" s="139" t="s">
        <v>158</v>
      </c>
      <c r="I50" s="139" t="s">
        <v>461</v>
      </c>
      <c r="J50" s="140">
        <v>5</v>
      </c>
      <c r="K50" s="140">
        <v>5</v>
      </c>
    </row>
    <row r="51" spans="1:11" ht="15.75" x14ac:dyDescent="0.25">
      <c r="A51" s="290" t="s">
        <v>498</v>
      </c>
      <c r="B51" s="290"/>
      <c r="C51" s="290"/>
      <c r="D51" s="291"/>
      <c r="E51" s="141">
        <v>3</v>
      </c>
      <c r="F51" s="134"/>
      <c r="G51" s="290" t="s">
        <v>500</v>
      </c>
      <c r="H51" s="290"/>
      <c r="I51" s="290"/>
      <c r="J51" s="291"/>
      <c r="K51" s="141">
        <v>1.5</v>
      </c>
    </row>
    <row r="52" spans="1:11" ht="15.75" x14ac:dyDescent="0.25">
      <c r="A52" s="290" t="s">
        <v>500</v>
      </c>
      <c r="B52" s="290"/>
      <c r="C52" s="290"/>
      <c r="D52" s="291"/>
      <c r="E52" s="141">
        <v>1.5</v>
      </c>
      <c r="F52" s="134"/>
      <c r="G52" s="292" t="s">
        <v>713</v>
      </c>
      <c r="H52" s="293"/>
      <c r="I52" s="293"/>
      <c r="J52" s="294"/>
      <c r="K52" s="292"/>
    </row>
    <row r="53" spans="1:11" ht="15.75" x14ac:dyDescent="0.25">
      <c r="A53" s="292" t="s">
        <v>822</v>
      </c>
      <c r="B53" s="293"/>
      <c r="C53" s="293"/>
      <c r="D53" s="294"/>
      <c r="E53" s="292"/>
      <c r="F53" s="134"/>
      <c r="G53" s="295" t="s">
        <v>1109</v>
      </c>
      <c r="H53" s="295"/>
      <c r="I53" s="295"/>
      <c r="J53" s="296"/>
      <c r="K53" s="297"/>
    </row>
    <row r="54" spans="1:11" ht="15.75" x14ac:dyDescent="0.25">
      <c r="A54" s="295" t="s">
        <v>1110</v>
      </c>
      <c r="B54" s="295"/>
      <c r="C54" s="295"/>
      <c r="D54" s="296"/>
      <c r="E54" s="297"/>
      <c r="F54" s="134"/>
      <c r="G54" s="134"/>
      <c r="H54" s="134"/>
      <c r="I54" s="134"/>
      <c r="J54" s="134"/>
      <c r="K54" s="134"/>
    </row>
    <row r="56" spans="1:11" ht="15.75" x14ac:dyDescent="0.25">
      <c r="A56" s="302" t="s">
        <v>609</v>
      </c>
      <c r="B56" s="303"/>
      <c r="C56" s="303"/>
      <c r="D56" s="304"/>
      <c r="E56" s="305"/>
      <c r="F56" s="137" t="s">
        <v>386</v>
      </c>
      <c r="G56" s="306" t="s">
        <v>503</v>
      </c>
      <c r="H56" s="303"/>
      <c r="I56" s="303"/>
      <c r="J56" s="304"/>
      <c r="K56" s="305"/>
    </row>
    <row r="57" spans="1:11" ht="15.75" x14ac:dyDescent="0.25">
      <c r="A57" s="307" t="s">
        <v>447</v>
      </c>
      <c r="B57" s="308"/>
      <c r="C57" s="308"/>
      <c r="D57" s="309"/>
      <c r="E57" s="305"/>
      <c r="F57" s="138" t="s">
        <v>448</v>
      </c>
      <c r="G57" s="310" t="s">
        <v>447</v>
      </c>
      <c r="H57" s="308"/>
      <c r="I57" s="308"/>
      <c r="J57" s="309"/>
      <c r="K57" s="305"/>
    </row>
    <row r="58" spans="1:11" ht="15.75" x14ac:dyDescent="0.25">
      <c r="A58" s="134" t="s">
        <v>331</v>
      </c>
      <c r="B58" s="134" t="s">
        <v>611</v>
      </c>
      <c r="C58" s="134" t="s">
        <v>468</v>
      </c>
      <c r="D58" s="135">
        <v>6</v>
      </c>
      <c r="E58" s="136">
        <v>4</v>
      </c>
      <c r="F58" s="134"/>
      <c r="G58" s="134" t="s">
        <v>331</v>
      </c>
      <c r="H58" s="134" t="s">
        <v>791</v>
      </c>
      <c r="I58" s="134" t="s">
        <v>494</v>
      </c>
      <c r="J58" s="135">
        <v>6</v>
      </c>
      <c r="K58" s="136">
        <v>4</v>
      </c>
    </row>
    <row r="59" spans="1:11" ht="15.75" x14ac:dyDescent="0.25">
      <c r="A59" s="134" t="s">
        <v>454</v>
      </c>
      <c r="B59" s="134" t="s">
        <v>627</v>
      </c>
      <c r="C59" s="134" t="s">
        <v>471</v>
      </c>
      <c r="D59" s="135">
        <v>5.5</v>
      </c>
      <c r="E59" s="136">
        <v>5.5</v>
      </c>
      <c r="F59" s="134"/>
      <c r="G59" s="134" t="s">
        <v>454</v>
      </c>
      <c r="H59" s="134" t="s">
        <v>150</v>
      </c>
      <c r="I59" s="134" t="s">
        <v>479</v>
      </c>
      <c r="J59" s="135">
        <v>6.5</v>
      </c>
      <c r="K59" s="136">
        <v>7.5</v>
      </c>
    </row>
    <row r="60" spans="1:11" ht="15.75" x14ac:dyDescent="0.25">
      <c r="A60" s="134" t="s">
        <v>454</v>
      </c>
      <c r="B60" s="134" t="s">
        <v>214</v>
      </c>
      <c r="C60" s="134" t="s">
        <v>478</v>
      </c>
      <c r="D60" s="135">
        <v>6</v>
      </c>
      <c r="E60" s="136">
        <v>6</v>
      </c>
      <c r="F60" s="134"/>
      <c r="G60" s="134" t="s">
        <v>454</v>
      </c>
      <c r="H60" s="134" t="s">
        <v>173</v>
      </c>
      <c r="I60" s="134" t="s">
        <v>508</v>
      </c>
      <c r="J60" s="135">
        <v>6.5</v>
      </c>
      <c r="K60" s="136">
        <v>6</v>
      </c>
    </row>
    <row r="61" spans="1:11" ht="15.75" x14ac:dyDescent="0.25">
      <c r="A61" s="134" t="s">
        <v>454</v>
      </c>
      <c r="B61" s="134" t="s">
        <v>178</v>
      </c>
      <c r="C61" s="134" t="s">
        <v>511</v>
      </c>
      <c r="D61" s="135">
        <v>5.5</v>
      </c>
      <c r="E61" s="136">
        <v>5.5</v>
      </c>
      <c r="F61" s="134"/>
      <c r="G61" s="134" t="s">
        <v>454</v>
      </c>
      <c r="H61" s="134" t="s">
        <v>128</v>
      </c>
      <c r="I61" s="134" t="s">
        <v>490</v>
      </c>
      <c r="J61" s="135">
        <v>7</v>
      </c>
      <c r="K61" s="136">
        <v>10</v>
      </c>
    </row>
    <row r="62" spans="1:11" ht="15.75" x14ac:dyDescent="0.25">
      <c r="A62" s="134" t="s">
        <v>466</v>
      </c>
      <c r="B62" s="134" t="s">
        <v>129</v>
      </c>
      <c r="C62" s="134" t="s">
        <v>479</v>
      </c>
      <c r="D62" s="135">
        <v>6</v>
      </c>
      <c r="E62" s="136">
        <v>6</v>
      </c>
      <c r="F62" s="134"/>
      <c r="G62" s="134" t="s">
        <v>466</v>
      </c>
      <c r="H62" s="134" t="s">
        <v>192</v>
      </c>
      <c r="I62" s="134" t="s">
        <v>511</v>
      </c>
      <c r="J62" s="135">
        <v>5.5</v>
      </c>
      <c r="K62" s="136">
        <v>5.5</v>
      </c>
    </row>
    <row r="63" spans="1:11" ht="15.75" x14ac:dyDescent="0.25">
      <c r="A63" s="134" t="s">
        <v>466</v>
      </c>
      <c r="B63" s="134" t="s">
        <v>124</v>
      </c>
      <c r="C63" s="134" t="s">
        <v>490</v>
      </c>
      <c r="D63" s="135">
        <v>6.5</v>
      </c>
      <c r="E63" s="136">
        <v>6.5</v>
      </c>
      <c r="F63" s="134"/>
      <c r="G63" s="134" t="s">
        <v>466</v>
      </c>
      <c r="H63" s="134" t="s">
        <v>76</v>
      </c>
      <c r="I63" s="134" t="s">
        <v>479</v>
      </c>
      <c r="J63" s="135">
        <v>6.5</v>
      </c>
      <c r="K63" s="136">
        <v>6.5</v>
      </c>
    </row>
    <row r="64" spans="1:11" ht="15.75" x14ac:dyDescent="0.25">
      <c r="A64" s="134" t="s">
        <v>466</v>
      </c>
      <c r="B64" s="134" t="s">
        <v>876</v>
      </c>
      <c r="C64" s="134" t="s">
        <v>481</v>
      </c>
      <c r="D64" s="135">
        <v>5</v>
      </c>
      <c r="E64" s="136">
        <v>5</v>
      </c>
      <c r="F64" s="134"/>
      <c r="G64" s="134" t="s">
        <v>466</v>
      </c>
      <c r="H64" s="134" t="s">
        <v>77</v>
      </c>
      <c r="I64" s="134" t="s">
        <v>463</v>
      </c>
      <c r="J64" s="135">
        <v>6</v>
      </c>
      <c r="K64" s="136">
        <v>6</v>
      </c>
    </row>
    <row r="65" spans="1:11" ht="15.75" x14ac:dyDescent="0.25">
      <c r="A65" s="139" t="s">
        <v>466</v>
      </c>
      <c r="B65" s="139" t="s">
        <v>151</v>
      </c>
      <c r="C65" s="139" t="s">
        <v>457</v>
      </c>
      <c r="D65" s="140" t="s">
        <v>453</v>
      </c>
      <c r="E65" s="140" t="s">
        <v>453</v>
      </c>
      <c r="F65" s="134"/>
      <c r="G65" s="134" t="s">
        <v>466</v>
      </c>
      <c r="H65" s="134" t="s">
        <v>198</v>
      </c>
      <c r="I65" s="134" t="s">
        <v>490</v>
      </c>
      <c r="J65" s="135">
        <v>7</v>
      </c>
      <c r="K65" s="136">
        <v>8</v>
      </c>
    </row>
    <row r="66" spans="1:11" ht="15.75" x14ac:dyDescent="0.25">
      <c r="A66" s="134" t="s">
        <v>477</v>
      </c>
      <c r="B66" s="134" t="s">
        <v>811</v>
      </c>
      <c r="C66" s="134" t="s">
        <v>461</v>
      </c>
      <c r="D66" s="135">
        <v>6</v>
      </c>
      <c r="E66" s="136">
        <v>6</v>
      </c>
      <c r="F66" s="134"/>
      <c r="G66" s="134" t="s">
        <v>477</v>
      </c>
      <c r="H66" s="134" t="s">
        <v>208</v>
      </c>
      <c r="I66" s="134" t="s">
        <v>490</v>
      </c>
      <c r="J66" s="135">
        <v>6.5</v>
      </c>
      <c r="K66" s="136">
        <v>6.5</v>
      </c>
    </row>
    <row r="67" spans="1:11" ht="15.75" x14ac:dyDescent="0.25">
      <c r="A67" s="134" t="s">
        <v>477</v>
      </c>
      <c r="B67" s="134" t="s">
        <v>26</v>
      </c>
      <c r="C67" s="134" t="s">
        <v>468</v>
      </c>
      <c r="D67" s="135">
        <v>5.5</v>
      </c>
      <c r="E67" s="136">
        <v>5.5</v>
      </c>
      <c r="F67" s="134"/>
      <c r="G67" s="134" t="s">
        <v>477</v>
      </c>
      <c r="H67" s="134" t="s">
        <v>167</v>
      </c>
      <c r="I67" s="134" t="s">
        <v>508</v>
      </c>
      <c r="J67" s="135">
        <v>5.5</v>
      </c>
      <c r="K67" s="136">
        <v>5.5</v>
      </c>
    </row>
    <row r="68" spans="1:11" ht="15.75" x14ac:dyDescent="0.25">
      <c r="A68" s="134" t="s">
        <v>477</v>
      </c>
      <c r="B68" s="134" t="s">
        <v>152</v>
      </c>
      <c r="C68" s="134" t="s">
        <v>509</v>
      </c>
      <c r="D68" s="135">
        <v>5.5</v>
      </c>
      <c r="E68" s="136">
        <v>5.5</v>
      </c>
      <c r="F68" s="134"/>
      <c r="G68" s="134" t="s">
        <v>477</v>
      </c>
      <c r="H68" s="134" t="s">
        <v>518</v>
      </c>
      <c r="I68" s="134" t="s">
        <v>508</v>
      </c>
      <c r="J68" s="135">
        <v>5.5</v>
      </c>
      <c r="K68" s="136">
        <v>5.5</v>
      </c>
    </row>
    <row r="69" spans="1:11" ht="15.75" x14ac:dyDescent="0.25">
      <c r="A69" s="298" t="s">
        <v>482</v>
      </c>
      <c r="B69" s="299"/>
      <c r="C69" s="299"/>
      <c r="D69" s="300"/>
      <c r="E69" s="301"/>
      <c r="F69" s="134"/>
      <c r="G69" s="298" t="s">
        <v>482</v>
      </c>
      <c r="H69" s="299"/>
      <c r="I69" s="299"/>
      <c r="J69" s="300"/>
      <c r="K69" s="301"/>
    </row>
    <row r="70" spans="1:11" ht="15.75" x14ac:dyDescent="0.25">
      <c r="A70" s="139" t="s">
        <v>331</v>
      </c>
      <c r="B70" s="139" t="s">
        <v>619</v>
      </c>
      <c r="C70" s="139" t="s">
        <v>597</v>
      </c>
      <c r="D70" s="140" t="s">
        <v>453</v>
      </c>
      <c r="E70" s="140" t="s">
        <v>453</v>
      </c>
      <c r="F70" s="134"/>
      <c r="G70" s="139" t="s">
        <v>331</v>
      </c>
      <c r="H70" s="139" t="s">
        <v>861</v>
      </c>
      <c r="I70" s="139" t="s">
        <v>506</v>
      </c>
      <c r="J70" s="140" t="s">
        <v>453</v>
      </c>
      <c r="K70" s="140" t="s">
        <v>453</v>
      </c>
    </row>
    <row r="71" spans="1:11" ht="15.75" x14ac:dyDescent="0.25">
      <c r="A71" s="139" t="s">
        <v>477</v>
      </c>
      <c r="B71" s="139" t="s">
        <v>1014</v>
      </c>
      <c r="C71" s="139" t="s">
        <v>461</v>
      </c>
      <c r="D71" s="140" t="s">
        <v>453</v>
      </c>
      <c r="E71" s="140" t="s">
        <v>453</v>
      </c>
      <c r="F71" s="134"/>
      <c r="G71" s="139" t="s">
        <v>477</v>
      </c>
      <c r="H71" s="139" t="s">
        <v>113</v>
      </c>
      <c r="I71" s="139" t="s">
        <v>484</v>
      </c>
      <c r="J71" s="140" t="s">
        <v>453</v>
      </c>
      <c r="K71" s="140" t="s">
        <v>453</v>
      </c>
    </row>
    <row r="72" spans="1:11" ht="15.75" x14ac:dyDescent="0.25">
      <c r="A72" s="139" t="s">
        <v>466</v>
      </c>
      <c r="B72" s="139" t="s">
        <v>253</v>
      </c>
      <c r="C72" s="139" t="s">
        <v>489</v>
      </c>
      <c r="D72" s="140" t="s">
        <v>453</v>
      </c>
      <c r="E72" s="140" t="s">
        <v>453</v>
      </c>
      <c r="F72" s="134"/>
      <c r="G72" s="139" t="s">
        <v>477</v>
      </c>
      <c r="H72" s="139" t="s">
        <v>186</v>
      </c>
      <c r="I72" s="139" t="s">
        <v>508</v>
      </c>
      <c r="J72" s="140">
        <v>6</v>
      </c>
      <c r="K72" s="140">
        <v>6</v>
      </c>
    </row>
    <row r="73" spans="1:11" ht="15.75" x14ac:dyDescent="0.25">
      <c r="A73" s="134" t="s">
        <v>466</v>
      </c>
      <c r="B73" s="134" t="s">
        <v>286</v>
      </c>
      <c r="C73" s="134" t="s">
        <v>486</v>
      </c>
      <c r="D73" s="135">
        <v>5.5</v>
      </c>
      <c r="E73" s="136">
        <v>5</v>
      </c>
      <c r="F73" s="134"/>
      <c r="G73" s="139" t="s">
        <v>466</v>
      </c>
      <c r="H73" s="139" t="s">
        <v>623</v>
      </c>
      <c r="I73" s="139" t="s">
        <v>496</v>
      </c>
      <c r="J73" s="140" t="s">
        <v>453</v>
      </c>
      <c r="K73" s="140" t="s">
        <v>453</v>
      </c>
    </row>
    <row r="74" spans="1:11" ht="15.75" x14ac:dyDescent="0.25">
      <c r="A74" s="139" t="s">
        <v>454</v>
      </c>
      <c r="B74" s="139" t="s">
        <v>814</v>
      </c>
      <c r="C74" s="139" t="s">
        <v>494</v>
      </c>
      <c r="D74" s="140">
        <v>5.5</v>
      </c>
      <c r="E74" s="140">
        <v>5.5</v>
      </c>
      <c r="F74" s="134"/>
      <c r="G74" s="139" t="s">
        <v>454</v>
      </c>
      <c r="H74" s="139" t="s">
        <v>935</v>
      </c>
      <c r="I74" s="139" t="s">
        <v>456</v>
      </c>
      <c r="J74" s="140">
        <v>6</v>
      </c>
      <c r="K74" s="140">
        <v>5.5</v>
      </c>
    </row>
    <row r="75" spans="1:11" ht="15.75" x14ac:dyDescent="0.25">
      <c r="A75" s="139" t="s">
        <v>454</v>
      </c>
      <c r="B75" s="139" t="s">
        <v>810</v>
      </c>
      <c r="C75" s="139" t="s">
        <v>478</v>
      </c>
      <c r="D75" s="140">
        <v>6.5</v>
      </c>
      <c r="E75" s="140">
        <v>6</v>
      </c>
      <c r="F75" s="134"/>
      <c r="G75" s="139" t="s">
        <v>454</v>
      </c>
      <c r="H75" s="139" t="s">
        <v>305</v>
      </c>
      <c r="I75" s="139" t="s">
        <v>456</v>
      </c>
      <c r="J75" s="140">
        <v>6</v>
      </c>
      <c r="K75" s="140">
        <v>6</v>
      </c>
    </row>
    <row r="76" spans="1:11" ht="15.75" x14ac:dyDescent="0.25">
      <c r="A76" s="139" t="s">
        <v>454</v>
      </c>
      <c r="B76" s="139" t="s">
        <v>950</v>
      </c>
      <c r="C76" s="139" t="s">
        <v>478</v>
      </c>
      <c r="D76" s="140">
        <v>6</v>
      </c>
      <c r="E76" s="140">
        <v>6</v>
      </c>
      <c r="F76" s="134"/>
      <c r="G76" s="139" t="s">
        <v>466</v>
      </c>
      <c r="H76" s="139" t="s">
        <v>958</v>
      </c>
      <c r="I76" s="139" t="s">
        <v>486</v>
      </c>
      <c r="J76" s="140">
        <v>5.5</v>
      </c>
      <c r="K76" s="140">
        <v>5.5</v>
      </c>
    </row>
    <row r="77" spans="1:11" ht="15.75" x14ac:dyDescent="0.25">
      <c r="A77" s="290" t="s">
        <v>498</v>
      </c>
      <c r="B77" s="290"/>
      <c r="C77" s="290"/>
      <c r="D77" s="291"/>
      <c r="E77" s="141">
        <v>3</v>
      </c>
      <c r="F77" s="134"/>
      <c r="G77" s="290" t="s">
        <v>500</v>
      </c>
      <c r="H77" s="290"/>
      <c r="I77" s="290"/>
      <c r="J77" s="291"/>
      <c r="K77" s="141">
        <v>1.5</v>
      </c>
    </row>
    <row r="78" spans="1:11" ht="15.75" x14ac:dyDescent="0.25">
      <c r="A78" s="290" t="s">
        <v>500</v>
      </c>
      <c r="B78" s="290"/>
      <c r="C78" s="290"/>
      <c r="D78" s="291"/>
      <c r="E78" s="141">
        <v>-1.5</v>
      </c>
      <c r="F78" s="134"/>
      <c r="G78" s="292" t="s">
        <v>605</v>
      </c>
      <c r="H78" s="293"/>
      <c r="I78" s="293"/>
      <c r="J78" s="294"/>
      <c r="K78" s="292"/>
    </row>
    <row r="79" spans="1:11" ht="15.75" x14ac:dyDescent="0.25">
      <c r="A79" s="292" t="s">
        <v>815</v>
      </c>
      <c r="B79" s="293"/>
      <c r="C79" s="293"/>
      <c r="D79" s="294"/>
      <c r="E79" s="292"/>
      <c r="F79" s="134"/>
      <c r="G79" s="295" t="s">
        <v>1111</v>
      </c>
      <c r="H79" s="295"/>
      <c r="I79" s="295"/>
      <c r="J79" s="296"/>
      <c r="K79" s="297"/>
    </row>
    <row r="80" spans="1:11" ht="15.75" x14ac:dyDescent="0.25">
      <c r="A80" s="295" t="s">
        <v>1112</v>
      </c>
      <c r="B80" s="295"/>
      <c r="C80" s="295"/>
      <c r="D80" s="296"/>
      <c r="E80" s="297"/>
      <c r="F80" s="134"/>
      <c r="G80" s="134"/>
      <c r="H80" s="134"/>
      <c r="I80" s="134"/>
      <c r="J80" s="134"/>
      <c r="K80" s="134"/>
    </row>
    <row r="82" spans="1:11" ht="15.75" x14ac:dyDescent="0.25">
      <c r="A82" s="302" t="s">
        <v>657</v>
      </c>
      <c r="B82" s="303"/>
      <c r="C82" s="303"/>
      <c r="D82" s="304"/>
      <c r="E82" s="305"/>
      <c r="F82" s="137" t="s">
        <v>378</v>
      </c>
      <c r="G82" s="306" t="s">
        <v>583</v>
      </c>
      <c r="H82" s="303"/>
      <c r="I82" s="303"/>
      <c r="J82" s="304"/>
      <c r="K82" s="305"/>
    </row>
    <row r="83" spans="1:11" ht="15.75" x14ac:dyDescent="0.25">
      <c r="A83" s="307" t="s">
        <v>557</v>
      </c>
      <c r="B83" s="308"/>
      <c r="C83" s="308"/>
      <c r="D83" s="309"/>
      <c r="E83" s="305"/>
      <c r="F83" s="138" t="s">
        <v>448</v>
      </c>
      <c r="G83" s="310" t="s">
        <v>1024</v>
      </c>
      <c r="H83" s="308"/>
      <c r="I83" s="308"/>
      <c r="J83" s="309"/>
      <c r="K83" s="305"/>
    </row>
    <row r="84" spans="1:11" ht="15.75" x14ac:dyDescent="0.25">
      <c r="A84" s="134" t="s">
        <v>331</v>
      </c>
      <c r="B84" s="134" t="s">
        <v>659</v>
      </c>
      <c r="C84" s="134" t="s">
        <v>463</v>
      </c>
      <c r="D84" s="135">
        <v>7</v>
      </c>
      <c r="E84" s="136">
        <v>6</v>
      </c>
      <c r="F84" s="134"/>
      <c r="G84" s="134" t="s">
        <v>331</v>
      </c>
      <c r="H84" s="134" t="s">
        <v>591</v>
      </c>
      <c r="I84" s="134" t="s">
        <v>475</v>
      </c>
      <c r="J84" s="135">
        <v>6</v>
      </c>
      <c r="K84" s="136">
        <v>4</v>
      </c>
    </row>
    <row r="85" spans="1:11" ht="15.75" x14ac:dyDescent="0.25">
      <c r="A85" s="134" t="s">
        <v>454</v>
      </c>
      <c r="B85" s="134" t="s">
        <v>149</v>
      </c>
      <c r="C85" s="134" t="s">
        <v>481</v>
      </c>
      <c r="D85" s="135">
        <v>6</v>
      </c>
      <c r="E85" s="136">
        <v>6</v>
      </c>
      <c r="F85" s="134"/>
      <c r="G85" s="134" t="s">
        <v>454</v>
      </c>
      <c r="H85" s="134" t="s">
        <v>752</v>
      </c>
      <c r="I85" s="134" t="s">
        <v>468</v>
      </c>
      <c r="J85" s="135">
        <v>6</v>
      </c>
      <c r="K85" s="136">
        <v>6</v>
      </c>
    </row>
    <row r="86" spans="1:11" ht="15.75" x14ac:dyDescent="0.25">
      <c r="A86" s="134" t="s">
        <v>454</v>
      </c>
      <c r="B86" s="134" t="s">
        <v>250</v>
      </c>
      <c r="C86" s="134" t="s">
        <v>457</v>
      </c>
      <c r="D86" s="135">
        <v>6</v>
      </c>
      <c r="E86" s="136">
        <v>6</v>
      </c>
      <c r="F86" s="134"/>
      <c r="G86" s="134" t="s">
        <v>454</v>
      </c>
      <c r="H86" s="134" t="s">
        <v>588</v>
      </c>
      <c r="I86" s="134" t="s">
        <v>456</v>
      </c>
      <c r="J86" s="135">
        <v>6.5</v>
      </c>
      <c r="K86" s="136">
        <v>6.5</v>
      </c>
    </row>
    <row r="87" spans="1:11" ht="15.75" x14ac:dyDescent="0.25">
      <c r="A87" s="134" t="s">
        <v>454</v>
      </c>
      <c r="B87" s="134" t="s">
        <v>662</v>
      </c>
      <c r="C87" s="134" t="s">
        <v>468</v>
      </c>
      <c r="D87" s="135">
        <v>6.5</v>
      </c>
      <c r="E87" s="136">
        <v>6</v>
      </c>
      <c r="F87" s="134"/>
      <c r="G87" s="134" t="s">
        <v>454</v>
      </c>
      <c r="H87" s="134" t="s">
        <v>200</v>
      </c>
      <c r="I87" s="134" t="s">
        <v>479</v>
      </c>
      <c r="J87" s="135">
        <v>7</v>
      </c>
      <c r="K87" s="136">
        <v>10</v>
      </c>
    </row>
    <row r="88" spans="1:11" ht="15.75" x14ac:dyDescent="0.25">
      <c r="A88" s="134" t="s">
        <v>466</v>
      </c>
      <c r="B88" s="134" t="s">
        <v>188</v>
      </c>
      <c r="C88" s="134" t="s">
        <v>459</v>
      </c>
      <c r="D88" s="135">
        <v>6.5</v>
      </c>
      <c r="E88" s="136">
        <v>9.5</v>
      </c>
      <c r="F88" s="134"/>
      <c r="G88" s="134" t="s">
        <v>454</v>
      </c>
      <c r="H88" s="134" t="s">
        <v>180</v>
      </c>
      <c r="I88" s="134" t="s">
        <v>511</v>
      </c>
      <c r="J88" s="135">
        <v>5.5</v>
      </c>
      <c r="K88" s="136">
        <v>5.5</v>
      </c>
    </row>
    <row r="89" spans="1:11" ht="15.75" x14ac:dyDescent="0.25">
      <c r="A89" s="134" t="s">
        <v>466</v>
      </c>
      <c r="B89" s="134" t="s">
        <v>144</v>
      </c>
      <c r="C89" s="134" t="s">
        <v>479</v>
      </c>
      <c r="D89" s="135">
        <v>5</v>
      </c>
      <c r="E89" s="136">
        <v>4.5</v>
      </c>
      <c r="F89" s="134"/>
      <c r="G89" s="134" t="s">
        <v>466</v>
      </c>
      <c r="H89" s="134" t="s">
        <v>85</v>
      </c>
      <c r="I89" s="134" t="s">
        <v>508</v>
      </c>
      <c r="J89" s="135">
        <v>6</v>
      </c>
      <c r="K89" s="136">
        <v>6</v>
      </c>
    </row>
    <row r="90" spans="1:11" ht="15.75" x14ac:dyDescent="0.25">
      <c r="A90" s="134" t="s">
        <v>466</v>
      </c>
      <c r="B90" s="134" t="s">
        <v>55</v>
      </c>
      <c r="C90" s="134" t="s">
        <v>471</v>
      </c>
      <c r="D90" s="135">
        <v>6.5</v>
      </c>
      <c r="E90" s="136">
        <v>6.5</v>
      </c>
      <c r="F90" s="134"/>
      <c r="G90" s="134" t="s">
        <v>466</v>
      </c>
      <c r="H90" s="134" t="s">
        <v>52</v>
      </c>
      <c r="I90" s="134" t="s">
        <v>463</v>
      </c>
      <c r="J90" s="135">
        <v>6</v>
      </c>
      <c r="K90" s="136">
        <v>6</v>
      </c>
    </row>
    <row r="91" spans="1:11" ht="15.75" x14ac:dyDescent="0.25">
      <c r="A91" s="134" t="s">
        <v>466</v>
      </c>
      <c r="B91" s="134" t="s">
        <v>291</v>
      </c>
      <c r="C91" s="134" t="s">
        <v>495</v>
      </c>
      <c r="D91" s="135">
        <v>6</v>
      </c>
      <c r="E91" s="136">
        <v>5.5</v>
      </c>
      <c r="F91" s="134"/>
      <c r="G91" s="134" t="s">
        <v>466</v>
      </c>
      <c r="H91" s="134" t="s">
        <v>957</v>
      </c>
      <c r="I91" s="134" t="s">
        <v>471</v>
      </c>
      <c r="J91" s="135">
        <v>5.5</v>
      </c>
      <c r="K91" s="136">
        <v>5</v>
      </c>
    </row>
    <row r="92" spans="1:11" ht="15.75" x14ac:dyDescent="0.25">
      <c r="A92" s="134" t="s">
        <v>477</v>
      </c>
      <c r="B92" s="134" t="s">
        <v>108</v>
      </c>
      <c r="C92" s="134" t="s">
        <v>490</v>
      </c>
      <c r="D92" s="135">
        <v>6</v>
      </c>
      <c r="E92" s="136">
        <v>6</v>
      </c>
      <c r="F92" s="134"/>
      <c r="G92" s="139" t="s">
        <v>477</v>
      </c>
      <c r="H92" s="139" t="s">
        <v>53</v>
      </c>
      <c r="I92" s="139" t="s">
        <v>459</v>
      </c>
      <c r="J92" s="140" t="s">
        <v>453</v>
      </c>
      <c r="K92" s="140" t="s">
        <v>453</v>
      </c>
    </row>
    <row r="93" spans="1:11" ht="15.75" x14ac:dyDescent="0.25">
      <c r="A93" s="139" t="s">
        <v>477</v>
      </c>
      <c r="B93" s="139" t="s">
        <v>25</v>
      </c>
      <c r="C93" s="139" t="s">
        <v>539</v>
      </c>
      <c r="D93" s="140" t="s">
        <v>453</v>
      </c>
      <c r="E93" s="140" t="s">
        <v>453</v>
      </c>
      <c r="F93" s="134"/>
      <c r="G93" s="134" t="s">
        <v>477</v>
      </c>
      <c r="H93" s="134" t="s">
        <v>54</v>
      </c>
      <c r="I93" s="134" t="s">
        <v>475</v>
      </c>
      <c r="J93" s="135">
        <v>6</v>
      </c>
      <c r="K93" s="136">
        <v>6</v>
      </c>
    </row>
    <row r="94" spans="1:11" ht="15.75" x14ac:dyDescent="0.25">
      <c r="A94" s="134" t="s">
        <v>477</v>
      </c>
      <c r="B94" s="134" t="s">
        <v>667</v>
      </c>
      <c r="C94" s="134" t="s">
        <v>481</v>
      </c>
      <c r="D94" s="135">
        <v>7</v>
      </c>
      <c r="E94" s="136">
        <v>9.5</v>
      </c>
      <c r="F94" s="134"/>
      <c r="G94" s="134" t="s">
        <v>477</v>
      </c>
      <c r="H94" s="134" t="s">
        <v>24</v>
      </c>
      <c r="I94" s="134" t="s">
        <v>471</v>
      </c>
      <c r="J94" s="135">
        <v>6.5</v>
      </c>
      <c r="K94" s="136">
        <v>9</v>
      </c>
    </row>
    <row r="95" spans="1:11" ht="15.75" x14ac:dyDescent="0.25">
      <c r="A95" s="298" t="s">
        <v>482</v>
      </c>
      <c r="B95" s="299"/>
      <c r="C95" s="299"/>
      <c r="D95" s="300"/>
      <c r="E95" s="301"/>
      <c r="F95" s="134"/>
      <c r="G95" s="298" t="s">
        <v>482</v>
      </c>
      <c r="H95" s="299"/>
      <c r="I95" s="299"/>
      <c r="J95" s="300"/>
      <c r="K95" s="301"/>
    </row>
    <row r="96" spans="1:11" ht="15.75" x14ac:dyDescent="0.25">
      <c r="A96" s="139" t="s">
        <v>331</v>
      </c>
      <c r="B96" s="139" t="s">
        <v>665</v>
      </c>
      <c r="C96" s="139" t="s">
        <v>601</v>
      </c>
      <c r="D96" s="140" t="s">
        <v>453</v>
      </c>
      <c r="E96" s="140" t="s">
        <v>453</v>
      </c>
      <c r="F96" s="134"/>
      <c r="G96" s="139" t="s">
        <v>331</v>
      </c>
      <c r="H96" s="139" t="s">
        <v>912</v>
      </c>
      <c r="I96" s="139" t="s">
        <v>567</v>
      </c>
      <c r="J96" s="140" t="s">
        <v>453</v>
      </c>
      <c r="K96" s="140" t="s">
        <v>453</v>
      </c>
    </row>
    <row r="97" spans="1:11" ht="15.75" x14ac:dyDescent="0.25">
      <c r="A97" s="134" t="s">
        <v>466</v>
      </c>
      <c r="B97" s="134" t="s">
        <v>891</v>
      </c>
      <c r="C97" s="134" t="s">
        <v>457</v>
      </c>
      <c r="D97" s="135">
        <v>5</v>
      </c>
      <c r="E97" s="136">
        <v>4.5</v>
      </c>
      <c r="F97" s="134"/>
      <c r="G97" s="134" t="s">
        <v>466</v>
      </c>
      <c r="H97" s="134" t="s">
        <v>598</v>
      </c>
      <c r="I97" s="134" t="s">
        <v>450</v>
      </c>
      <c r="J97" s="135">
        <v>6</v>
      </c>
      <c r="K97" s="136">
        <v>6</v>
      </c>
    </row>
    <row r="98" spans="1:11" ht="15.75" x14ac:dyDescent="0.25">
      <c r="A98" s="139" t="s">
        <v>477</v>
      </c>
      <c r="B98" s="139" t="s">
        <v>117</v>
      </c>
      <c r="C98" s="139" t="s">
        <v>461</v>
      </c>
      <c r="D98" s="140">
        <v>6</v>
      </c>
      <c r="E98" s="140">
        <v>6</v>
      </c>
      <c r="F98" s="134"/>
      <c r="G98" s="139" t="s">
        <v>477</v>
      </c>
      <c r="H98" s="139" t="s">
        <v>708</v>
      </c>
      <c r="I98" s="139" t="s">
        <v>509</v>
      </c>
      <c r="J98" s="140">
        <v>6.5</v>
      </c>
      <c r="K98" s="140">
        <v>6.5</v>
      </c>
    </row>
    <row r="99" spans="1:11" ht="15.75" x14ac:dyDescent="0.25">
      <c r="A99" s="139" t="s">
        <v>466</v>
      </c>
      <c r="B99" s="139" t="s">
        <v>56</v>
      </c>
      <c r="C99" s="139" t="s">
        <v>459</v>
      </c>
      <c r="D99" s="140">
        <v>6</v>
      </c>
      <c r="E99" s="140">
        <v>6</v>
      </c>
      <c r="F99" s="134"/>
      <c r="G99" s="139" t="s">
        <v>466</v>
      </c>
      <c r="H99" s="139" t="s">
        <v>718</v>
      </c>
      <c r="I99" s="139" t="s">
        <v>536</v>
      </c>
      <c r="J99" s="140" t="s">
        <v>453</v>
      </c>
      <c r="K99" s="140" t="s">
        <v>453</v>
      </c>
    </row>
    <row r="100" spans="1:11" ht="15.75" x14ac:dyDescent="0.25">
      <c r="A100" s="139" t="s">
        <v>466</v>
      </c>
      <c r="B100" s="139" t="s">
        <v>107</v>
      </c>
      <c r="C100" s="139" t="s">
        <v>459</v>
      </c>
      <c r="D100" s="140">
        <v>6.5</v>
      </c>
      <c r="E100" s="140">
        <v>6</v>
      </c>
      <c r="F100" s="134"/>
      <c r="G100" s="139" t="s">
        <v>454</v>
      </c>
      <c r="H100" s="139" t="s">
        <v>281</v>
      </c>
      <c r="I100" s="139" t="s">
        <v>494</v>
      </c>
      <c r="J100" s="140">
        <v>5</v>
      </c>
      <c r="K100" s="140">
        <v>4.5</v>
      </c>
    </row>
    <row r="101" spans="1:11" ht="15.75" x14ac:dyDescent="0.25">
      <c r="A101" s="139" t="s">
        <v>454</v>
      </c>
      <c r="B101" s="139" t="s">
        <v>210</v>
      </c>
      <c r="C101" s="139" t="s">
        <v>450</v>
      </c>
      <c r="D101" s="140">
        <v>5.5</v>
      </c>
      <c r="E101" s="140">
        <v>5.5</v>
      </c>
      <c r="F101" s="134"/>
      <c r="G101" s="139" t="s">
        <v>454</v>
      </c>
      <c r="H101" s="139" t="s">
        <v>308</v>
      </c>
      <c r="I101" s="139" t="s">
        <v>457</v>
      </c>
      <c r="J101" s="140">
        <v>6</v>
      </c>
      <c r="K101" s="140">
        <v>8.5</v>
      </c>
    </row>
    <row r="102" spans="1:11" ht="15.75" x14ac:dyDescent="0.25">
      <c r="A102" s="139" t="s">
        <v>454</v>
      </c>
      <c r="B102" s="139" t="s">
        <v>672</v>
      </c>
      <c r="C102" s="139" t="s">
        <v>471</v>
      </c>
      <c r="D102" s="140">
        <v>5</v>
      </c>
      <c r="E102" s="140">
        <v>5</v>
      </c>
      <c r="F102" s="134"/>
      <c r="G102" s="139" t="s">
        <v>454</v>
      </c>
      <c r="H102" s="139" t="s">
        <v>304</v>
      </c>
      <c r="I102" s="139" t="s">
        <v>508</v>
      </c>
      <c r="J102" s="140">
        <v>6</v>
      </c>
      <c r="K102" s="140">
        <v>6</v>
      </c>
    </row>
    <row r="103" spans="1:11" ht="15.75" x14ac:dyDescent="0.25">
      <c r="A103" s="290" t="s">
        <v>498</v>
      </c>
      <c r="B103" s="290"/>
      <c r="C103" s="290"/>
      <c r="D103" s="291"/>
      <c r="E103" s="141">
        <v>3</v>
      </c>
      <c r="F103" s="134"/>
      <c r="G103" s="292" t="s">
        <v>552</v>
      </c>
      <c r="H103" s="293"/>
      <c r="I103" s="293"/>
      <c r="J103" s="294"/>
      <c r="K103" s="292"/>
    </row>
    <row r="104" spans="1:11" ht="15.75" x14ac:dyDescent="0.25">
      <c r="A104" s="290" t="s">
        <v>500</v>
      </c>
      <c r="B104" s="290"/>
      <c r="C104" s="290"/>
      <c r="D104" s="291"/>
      <c r="E104" s="141">
        <v>-1.5</v>
      </c>
      <c r="F104" s="134"/>
      <c r="G104" s="295" t="s">
        <v>1113</v>
      </c>
      <c r="H104" s="295"/>
      <c r="I104" s="295"/>
      <c r="J104" s="296"/>
      <c r="K104" s="297"/>
    </row>
    <row r="105" spans="1:11" ht="15.75" x14ac:dyDescent="0.25">
      <c r="A105" s="292" t="s">
        <v>951</v>
      </c>
      <c r="B105" s="293"/>
      <c r="C105" s="293"/>
      <c r="D105" s="294"/>
      <c r="E105" s="292"/>
      <c r="F105" s="134"/>
      <c r="G105" s="134"/>
      <c r="H105" s="134"/>
      <c r="I105" s="134"/>
      <c r="J105" s="134"/>
      <c r="K105" s="134"/>
    </row>
    <row r="106" spans="1:11" ht="15.75" x14ac:dyDescent="0.25">
      <c r="A106" s="295" t="s">
        <v>1114</v>
      </c>
      <c r="B106" s="295"/>
      <c r="C106" s="295"/>
      <c r="D106" s="296"/>
      <c r="E106" s="297"/>
      <c r="F106" s="134"/>
      <c r="G106" s="134"/>
      <c r="H106" s="134"/>
      <c r="I106" s="134"/>
      <c r="J106" s="134"/>
      <c r="K106" s="134"/>
    </row>
    <row r="108" spans="1:11" ht="15.75" x14ac:dyDescent="0.25">
      <c r="A108" s="302" t="s">
        <v>531</v>
      </c>
      <c r="B108" s="303"/>
      <c r="C108" s="303"/>
      <c r="D108" s="304"/>
      <c r="E108" s="305"/>
      <c r="F108" s="137" t="s">
        <v>367</v>
      </c>
      <c r="G108" s="306" t="s">
        <v>10</v>
      </c>
      <c r="H108" s="303"/>
      <c r="I108" s="303"/>
      <c r="J108" s="304"/>
      <c r="K108" s="305"/>
    </row>
    <row r="109" spans="1:11" ht="15.75" x14ac:dyDescent="0.25">
      <c r="A109" s="307" t="s">
        <v>447</v>
      </c>
      <c r="B109" s="308"/>
      <c r="C109" s="308"/>
      <c r="D109" s="309"/>
      <c r="E109" s="305"/>
      <c r="F109" s="138" t="s">
        <v>448</v>
      </c>
      <c r="G109" s="310" t="s">
        <v>1115</v>
      </c>
      <c r="H109" s="308"/>
      <c r="I109" s="308"/>
      <c r="J109" s="309"/>
      <c r="K109" s="305"/>
    </row>
    <row r="110" spans="1:11" ht="15.75" x14ac:dyDescent="0.25">
      <c r="A110" s="134" t="s">
        <v>331</v>
      </c>
      <c r="B110" s="134" t="s">
        <v>540</v>
      </c>
      <c r="C110" s="134" t="s">
        <v>471</v>
      </c>
      <c r="D110" s="135">
        <v>6</v>
      </c>
      <c r="E110" s="136">
        <v>4</v>
      </c>
      <c r="F110" s="134"/>
      <c r="G110" s="134" t="s">
        <v>331</v>
      </c>
      <c r="H110" s="134" t="s">
        <v>586</v>
      </c>
      <c r="I110" s="134" t="s">
        <v>473</v>
      </c>
      <c r="J110" s="135">
        <v>6.5</v>
      </c>
      <c r="K110" s="136">
        <v>4.5</v>
      </c>
    </row>
    <row r="111" spans="1:11" ht="15.75" x14ac:dyDescent="0.25">
      <c r="A111" s="134" t="s">
        <v>454</v>
      </c>
      <c r="B111" s="134" t="s">
        <v>681</v>
      </c>
      <c r="C111" s="134" t="s">
        <v>481</v>
      </c>
      <c r="D111" s="135">
        <v>5</v>
      </c>
      <c r="E111" s="136">
        <v>4.5</v>
      </c>
      <c r="F111" s="134"/>
      <c r="G111" s="134" t="s">
        <v>454</v>
      </c>
      <c r="H111" s="134" t="s">
        <v>154</v>
      </c>
      <c r="I111" s="134" t="s">
        <v>481</v>
      </c>
      <c r="J111" s="135">
        <v>6</v>
      </c>
      <c r="K111" s="136">
        <v>5.5</v>
      </c>
    </row>
    <row r="112" spans="1:11" ht="15.75" x14ac:dyDescent="0.25">
      <c r="A112" s="139" t="s">
        <v>454</v>
      </c>
      <c r="B112" s="139" t="s">
        <v>537</v>
      </c>
      <c r="C112" s="139" t="s">
        <v>484</v>
      </c>
      <c r="D112" s="140" t="s">
        <v>453</v>
      </c>
      <c r="E112" s="140" t="s">
        <v>453</v>
      </c>
      <c r="F112" s="134"/>
      <c r="G112" s="134" t="s">
        <v>454</v>
      </c>
      <c r="H112" s="134" t="s">
        <v>600</v>
      </c>
      <c r="I112" s="134" t="s">
        <v>463</v>
      </c>
      <c r="J112" s="135">
        <v>6</v>
      </c>
      <c r="K112" s="136">
        <v>6</v>
      </c>
    </row>
    <row r="113" spans="1:11" ht="15.75" x14ac:dyDescent="0.25">
      <c r="A113" s="134" t="s">
        <v>454</v>
      </c>
      <c r="B113" s="134" t="s">
        <v>88</v>
      </c>
      <c r="C113" s="134" t="s">
        <v>459</v>
      </c>
      <c r="D113" s="135">
        <v>6</v>
      </c>
      <c r="E113" s="136">
        <v>6</v>
      </c>
      <c r="F113" s="134"/>
      <c r="G113" s="134" t="s">
        <v>454</v>
      </c>
      <c r="H113" s="134" t="s">
        <v>97</v>
      </c>
      <c r="I113" s="134" t="s">
        <v>468</v>
      </c>
      <c r="J113" s="135">
        <v>6</v>
      </c>
      <c r="K113" s="136">
        <v>5.5</v>
      </c>
    </row>
    <row r="114" spans="1:11" ht="15.75" x14ac:dyDescent="0.25">
      <c r="A114" s="134" t="s">
        <v>466</v>
      </c>
      <c r="B114" s="134" t="s">
        <v>545</v>
      </c>
      <c r="C114" s="134" t="s">
        <v>475</v>
      </c>
      <c r="D114" s="135">
        <v>6</v>
      </c>
      <c r="E114" s="136">
        <v>6</v>
      </c>
      <c r="F114" s="134"/>
      <c r="G114" s="134" t="s">
        <v>454</v>
      </c>
      <c r="H114" s="134" t="s">
        <v>317</v>
      </c>
      <c r="I114" s="134" t="s">
        <v>479</v>
      </c>
      <c r="J114" s="135">
        <v>6</v>
      </c>
      <c r="K114" s="136">
        <v>6</v>
      </c>
    </row>
    <row r="115" spans="1:11" ht="15.75" x14ac:dyDescent="0.25">
      <c r="A115" s="134" t="s">
        <v>466</v>
      </c>
      <c r="B115" s="134" t="s">
        <v>175</v>
      </c>
      <c r="C115" s="134" t="s">
        <v>456</v>
      </c>
      <c r="D115" s="135">
        <v>6.5</v>
      </c>
      <c r="E115" s="136">
        <v>6.5</v>
      </c>
      <c r="F115" s="134"/>
      <c r="G115" s="134" t="s">
        <v>466</v>
      </c>
      <c r="H115" s="134" t="s">
        <v>195</v>
      </c>
      <c r="I115" s="134" t="s">
        <v>475</v>
      </c>
      <c r="J115" s="135">
        <v>6.5</v>
      </c>
      <c r="K115" s="136">
        <v>6</v>
      </c>
    </row>
    <row r="116" spans="1:11" ht="15.75" x14ac:dyDescent="0.25">
      <c r="A116" s="134" t="s">
        <v>466</v>
      </c>
      <c r="B116" s="134" t="s">
        <v>57</v>
      </c>
      <c r="C116" s="134" t="s">
        <v>450</v>
      </c>
      <c r="D116" s="135">
        <v>7</v>
      </c>
      <c r="E116" s="136">
        <v>10</v>
      </c>
      <c r="F116" s="134"/>
      <c r="G116" s="139" t="s">
        <v>466</v>
      </c>
      <c r="H116" s="139" t="s">
        <v>189</v>
      </c>
      <c r="I116" s="139" t="s">
        <v>489</v>
      </c>
      <c r="J116" s="140" t="s">
        <v>453</v>
      </c>
      <c r="K116" s="140" t="s">
        <v>453</v>
      </c>
    </row>
    <row r="117" spans="1:11" ht="15.75" x14ac:dyDescent="0.25">
      <c r="A117" s="134" t="s">
        <v>466</v>
      </c>
      <c r="B117" s="134" t="s">
        <v>23</v>
      </c>
      <c r="C117" s="134" t="s">
        <v>461</v>
      </c>
      <c r="D117" s="135">
        <v>6</v>
      </c>
      <c r="E117" s="136">
        <v>5.5</v>
      </c>
      <c r="F117" s="134"/>
      <c r="G117" s="134" t="s">
        <v>466</v>
      </c>
      <c r="H117" s="134" t="s">
        <v>840</v>
      </c>
      <c r="I117" s="134" t="s">
        <v>490</v>
      </c>
      <c r="J117" s="135">
        <v>6</v>
      </c>
      <c r="K117" s="136">
        <v>6</v>
      </c>
    </row>
    <row r="118" spans="1:11" ht="15.75" x14ac:dyDescent="0.25">
      <c r="A118" s="134" t="s">
        <v>477</v>
      </c>
      <c r="B118" s="134" t="s">
        <v>102</v>
      </c>
      <c r="C118" s="134" t="s">
        <v>450</v>
      </c>
      <c r="D118" s="135">
        <v>7</v>
      </c>
      <c r="E118" s="136">
        <v>10</v>
      </c>
      <c r="F118" s="134"/>
      <c r="G118" s="134" t="s">
        <v>477</v>
      </c>
      <c r="H118" s="134" t="s">
        <v>89</v>
      </c>
      <c r="I118" s="134" t="s">
        <v>468</v>
      </c>
      <c r="J118" s="135">
        <v>5.5</v>
      </c>
      <c r="K118" s="136">
        <v>5</v>
      </c>
    </row>
    <row r="119" spans="1:11" ht="15.75" x14ac:dyDescent="0.25">
      <c r="A119" s="134" t="s">
        <v>477</v>
      </c>
      <c r="B119" s="134" t="s">
        <v>112</v>
      </c>
      <c r="C119" s="134" t="s">
        <v>461</v>
      </c>
      <c r="D119" s="135">
        <v>6</v>
      </c>
      <c r="E119" s="136">
        <v>6</v>
      </c>
      <c r="F119" s="134"/>
      <c r="G119" s="139" t="s">
        <v>477</v>
      </c>
      <c r="H119" s="139" t="s">
        <v>95</v>
      </c>
      <c r="I119" s="139" t="s">
        <v>484</v>
      </c>
      <c r="J119" s="140" t="s">
        <v>453</v>
      </c>
      <c r="K119" s="140" t="s">
        <v>453</v>
      </c>
    </row>
    <row r="120" spans="1:11" ht="15.75" x14ac:dyDescent="0.25">
      <c r="A120" s="134" t="s">
        <v>477</v>
      </c>
      <c r="B120" s="134" t="s">
        <v>111</v>
      </c>
      <c r="C120" s="134" t="s">
        <v>479</v>
      </c>
      <c r="D120" s="135">
        <v>5.5</v>
      </c>
      <c r="E120" s="136">
        <v>5.5</v>
      </c>
      <c r="F120" s="134"/>
      <c r="G120" s="134" t="s">
        <v>477</v>
      </c>
      <c r="H120" s="134" t="s">
        <v>96</v>
      </c>
      <c r="I120" s="134" t="s">
        <v>456</v>
      </c>
      <c r="J120" s="135">
        <v>6.5</v>
      </c>
      <c r="K120" s="136">
        <v>9.5</v>
      </c>
    </row>
    <row r="121" spans="1:11" ht="15.75" x14ac:dyDescent="0.25">
      <c r="A121" s="298" t="s">
        <v>482</v>
      </c>
      <c r="B121" s="299"/>
      <c r="C121" s="299"/>
      <c r="D121" s="300"/>
      <c r="E121" s="301"/>
      <c r="F121" s="134"/>
      <c r="G121" s="298" t="s">
        <v>482</v>
      </c>
      <c r="H121" s="299"/>
      <c r="I121" s="299"/>
      <c r="J121" s="300"/>
      <c r="K121" s="301"/>
    </row>
    <row r="122" spans="1:11" ht="15.75" x14ac:dyDescent="0.25">
      <c r="A122" s="139" t="s">
        <v>331</v>
      </c>
      <c r="B122" s="139" t="s">
        <v>535</v>
      </c>
      <c r="C122" s="139" t="s">
        <v>536</v>
      </c>
      <c r="D122" s="140" t="s">
        <v>453</v>
      </c>
      <c r="E122" s="140" t="s">
        <v>453</v>
      </c>
      <c r="F122" s="134"/>
      <c r="G122" s="139" t="s">
        <v>466</v>
      </c>
      <c r="H122" s="139" t="s">
        <v>1116</v>
      </c>
      <c r="I122" s="139" t="s">
        <v>484</v>
      </c>
      <c r="J122" s="140" t="s">
        <v>453</v>
      </c>
      <c r="K122" s="140" t="s">
        <v>453</v>
      </c>
    </row>
    <row r="123" spans="1:11" ht="15.75" x14ac:dyDescent="0.25">
      <c r="A123" s="139" t="s">
        <v>466</v>
      </c>
      <c r="B123" s="139" t="s">
        <v>257</v>
      </c>
      <c r="C123" s="139" t="s">
        <v>490</v>
      </c>
      <c r="D123" s="140" t="s">
        <v>453</v>
      </c>
      <c r="E123" s="140" t="s">
        <v>453</v>
      </c>
      <c r="F123" s="134"/>
      <c r="G123" s="139" t="s">
        <v>466</v>
      </c>
      <c r="H123" s="139" t="s">
        <v>596</v>
      </c>
      <c r="I123" s="139" t="s">
        <v>468</v>
      </c>
      <c r="J123" s="140" t="s">
        <v>453</v>
      </c>
      <c r="K123" s="140" t="s">
        <v>453</v>
      </c>
    </row>
    <row r="124" spans="1:11" ht="15.75" x14ac:dyDescent="0.25">
      <c r="A124" s="139" t="s">
        <v>466</v>
      </c>
      <c r="B124" s="139" t="s">
        <v>217</v>
      </c>
      <c r="C124" s="139" t="s">
        <v>495</v>
      </c>
      <c r="D124" s="140">
        <v>7</v>
      </c>
      <c r="E124" s="140">
        <v>7</v>
      </c>
      <c r="F124" s="134"/>
      <c r="G124" s="134" t="s">
        <v>466</v>
      </c>
      <c r="H124" s="134" t="s">
        <v>599</v>
      </c>
      <c r="I124" s="134" t="s">
        <v>486</v>
      </c>
      <c r="J124" s="135">
        <v>4.5</v>
      </c>
      <c r="K124" s="136">
        <v>3.5</v>
      </c>
    </row>
    <row r="125" spans="1:11" ht="15.75" x14ac:dyDescent="0.25">
      <c r="A125" s="139" t="s">
        <v>466</v>
      </c>
      <c r="B125" s="139" t="s">
        <v>165</v>
      </c>
      <c r="C125" s="139" t="s">
        <v>509</v>
      </c>
      <c r="D125" s="140">
        <v>7.5</v>
      </c>
      <c r="E125" s="140">
        <v>10.5</v>
      </c>
      <c r="F125" s="134"/>
      <c r="G125" s="134" t="s">
        <v>454</v>
      </c>
      <c r="H125" s="134" t="s">
        <v>91</v>
      </c>
      <c r="I125" s="134" t="s">
        <v>471</v>
      </c>
      <c r="J125" s="135">
        <v>6</v>
      </c>
      <c r="K125" s="136">
        <v>6</v>
      </c>
    </row>
    <row r="126" spans="1:11" ht="15.75" x14ac:dyDescent="0.25">
      <c r="A126" s="134" t="s">
        <v>454</v>
      </c>
      <c r="B126" s="134" t="s">
        <v>58</v>
      </c>
      <c r="C126" s="134" t="s">
        <v>473</v>
      </c>
      <c r="D126" s="135">
        <v>5</v>
      </c>
      <c r="E126" s="136">
        <v>5</v>
      </c>
      <c r="F126" s="134"/>
      <c r="G126" s="139" t="s">
        <v>454</v>
      </c>
      <c r="H126" s="139" t="s">
        <v>604</v>
      </c>
      <c r="I126" s="139" t="s">
        <v>489</v>
      </c>
      <c r="J126" s="140" t="s">
        <v>453</v>
      </c>
      <c r="K126" s="140" t="s">
        <v>453</v>
      </c>
    </row>
    <row r="127" spans="1:11" ht="15.75" x14ac:dyDescent="0.25">
      <c r="A127" s="139" t="s">
        <v>454</v>
      </c>
      <c r="B127" s="139" t="s">
        <v>177</v>
      </c>
      <c r="C127" s="139" t="s">
        <v>479</v>
      </c>
      <c r="D127" s="140" t="s">
        <v>453</v>
      </c>
      <c r="E127" s="140" t="s">
        <v>453</v>
      </c>
      <c r="F127" s="134"/>
      <c r="G127" s="139" t="s">
        <v>454</v>
      </c>
      <c r="H127" s="139" t="s">
        <v>155</v>
      </c>
      <c r="I127" s="139" t="s">
        <v>465</v>
      </c>
      <c r="J127" s="140" t="s">
        <v>453</v>
      </c>
      <c r="K127" s="140" t="s">
        <v>453</v>
      </c>
    </row>
    <row r="128" spans="1:11" ht="15.75" x14ac:dyDescent="0.25">
      <c r="A128" s="139" t="s">
        <v>477</v>
      </c>
      <c r="B128" s="139" t="s">
        <v>550</v>
      </c>
      <c r="C128" s="139" t="s">
        <v>486</v>
      </c>
      <c r="D128" s="140">
        <v>5.5</v>
      </c>
      <c r="E128" s="140">
        <v>5.5</v>
      </c>
      <c r="F128" s="134"/>
      <c r="G128" s="139" t="s">
        <v>331</v>
      </c>
      <c r="H128" s="139" t="s">
        <v>1074</v>
      </c>
      <c r="I128" s="139" t="s">
        <v>566</v>
      </c>
      <c r="J128" s="140" t="s">
        <v>453</v>
      </c>
      <c r="K128" s="140" t="s">
        <v>453</v>
      </c>
    </row>
    <row r="129" spans="1:11" ht="15.75" x14ac:dyDescent="0.25">
      <c r="A129" s="290" t="s">
        <v>498</v>
      </c>
      <c r="B129" s="290"/>
      <c r="C129" s="290"/>
      <c r="D129" s="291"/>
      <c r="E129" s="141">
        <v>3</v>
      </c>
      <c r="F129" s="134"/>
      <c r="G129" s="292" t="s">
        <v>754</v>
      </c>
      <c r="H129" s="293"/>
      <c r="I129" s="293"/>
      <c r="J129" s="294"/>
      <c r="K129" s="292"/>
    </row>
    <row r="130" spans="1:11" ht="15.75" x14ac:dyDescent="0.25">
      <c r="A130" s="290" t="s">
        <v>500</v>
      </c>
      <c r="B130" s="290"/>
      <c r="C130" s="290"/>
      <c r="D130" s="291"/>
      <c r="E130" s="141">
        <v>-1.5</v>
      </c>
      <c r="F130" s="134"/>
      <c r="G130" s="295" t="s">
        <v>1117</v>
      </c>
      <c r="H130" s="295"/>
      <c r="I130" s="295"/>
      <c r="J130" s="296"/>
      <c r="K130" s="297"/>
    </row>
    <row r="131" spans="1:11" ht="15.75" x14ac:dyDescent="0.25">
      <c r="A131" s="292" t="s">
        <v>676</v>
      </c>
      <c r="B131" s="293"/>
      <c r="C131" s="293"/>
      <c r="D131" s="294"/>
      <c r="E131" s="292"/>
      <c r="F131" s="134"/>
      <c r="G131" s="134"/>
      <c r="H131" s="134"/>
      <c r="I131" s="134"/>
      <c r="J131" s="134"/>
      <c r="K131" s="134"/>
    </row>
    <row r="132" spans="1:11" ht="15.75" x14ac:dyDescent="0.25">
      <c r="A132" s="295" t="s">
        <v>1118</v>
      </c>
      <c r="B132" s="295"/>
      <c r="C132" s="295"/>
      <c r="D132" s="296"/>
      <c r="E132" s="297"/>
      <c r="F132" s="134"/>
      <c r="G132" s="134"/>
      <c r="H132" s="134"/>
      <c r="I132" s="134"/>
      <c r="J132" s="134"/>
      <c r="K132" s="134"/>
    </row>
    <row r="134" spans="1:11" ht="15.75" x14ac:dyDescent="0.25">
      <c r="A134" s="302" t="s">
        <v>446</v>
      </c>
      <c r="B134" s="303"/>
      <c r="C134" s="303"/>
      <c r="D134" s="304"/>
      <c r="E134" s="305"/>
      <c r="F134" s="137" t="s">
        <v>366</v>
      </c>
      <c r="G134" s="306" t="s">
        <v>556</v>
      </c>
      <c r="H134" s="303"/>
      <c r="I134" s="303"/>
      <c r="J134" s="304"/>
      <c r="K134" s="305"/>
    </row>
    <row r="135" spans="1:11" ht="15.75" x14ac:dyDescent="0.25">
      <c r="A135" s="307" t="s">
        <v>532</v>
      </c>
      <c r="B135" s="308"/>
      <c r="C135" s="308"/>
      <c r="D135" s="309"/>
      <c r="E135" s="305"/>
      <c r="F135" s="138" t="s">
        <v>448</v>
      </c>
      <c r="G135" s="310" t="s">
        <v>926</v>
      </c>
      <c r="H135" s="308"/>
      <c r="I135" s="308"/>
      <c r="J135" s="309"/>
      <c r="K135" s="305"/>
    </row>
    <row r="136" spans="1:11" ht="15.75" x14ac:dyDescent="0.25">
      <c r="A136" s="139" t="s">
        <v>331</v>
      </c>
      <c r="B136" s="139" t="s">
        <v>449</v>
      </c>
      <c r="C136" s="139" t="s">
        <v>484</v>
      </c>
      <c r="D136" s="140" t="s">
        <v>453</v>
      </c>
      <c r="E136" s="140" t="s">
        <v>453</v>
      </c>
      <c r="F136" s="134"/>
      <c r="G136" s="134" t="s">
        <v>331</v>
      </c>
      <c r="H136" s="134" t="s">
        <v>559</v>
      </c>
      <c r="I136" s="134" t="s">
        <v>509</v>
      </c>
      <c r="J136" s="135">
        <v>6</v>
      </c>
      <c r="K136" s="136">
        <v>4</v>
      </c>
    </row>
    <row r="137" spans="1:11" ht="15.75" x14ac:dyDescent="0.25">
      <c r="A137" s="134" t="s">
        <v>454</v>
      </c>
      <c r="B137" s="134" t="s">
        <v>283</v>
      </c>
      <c r="C137" s="134" t="s">
        <v>495</v>
      </c>
      <c r="D137" s="135">
        <v>6.5</v>
      </c>
      <c r="E137" s="136">
        <v>6.5</v>
      </c>
      <c r="F137" s="134"/>
      <c r="G137" s="134" t="s">
        <v>454</v>
      </c>
      <c r="H137" s="134" t="s">
        <v>193</v>
      </c>
      <c r="I137" s="134" t="s">
        <v>486</v>
      </c>
      <c r="J137" s="135">
        <v>6</v>
      </c>
      <c r="K137" s="136">
        <v>6</v>
      </c>
    </row>
    <row r="138" spans="1:11" ht="15.75" x14ac:dyDescent="0.25">
      <c r="A138" s="134" t="s">
        <v>454</v>
      </c>
      <c r="B138" s="134" t="s">
        <v>994</v>
      </c>
      <c r="C138" s="134" t="s">
        <v>511</v>
      </c>
      <c r="D138" s="135">
        <v>6</v>
      </c>
      <c r="E138" s="136">
        <v>6</v>
      </c>
      <c r="F138" s="134"/>
      <c r="G138" s="134" t="s">
        <v>454</v>
      </c>
      <c r="H138" s="134" t="s">
        <v>587</v>
      </c>
      <c r="I138" s="134" t="s">
        <v>475</v>
      </c>
      <c r="J138" s="135">
        <v>6</v>
      </c>
      <c r="K138" s="136">
        <v>6</v>
      </c>
    </row>
    <row r="139" spans="1:11" ht="15.75" x14ac:dyDescent="0.25">
      <c r="A139" s="134" t="s">
        <v>454</v>
      </c>
      <c r="B139" s="134" t="s">
        <v>196</v>
      </c>
      <c r="C139" s="134" t="s">
        <v>479</v>
      </c>
      <c r="D139" s="135">
        <v>6</v>
      </c>
      <c r="E139" s="136">
        <v>5.5</v>
      </c>
      <c r="F139" s="134"/>
      <c r="G139" s="139" t="s">
        <v>454</v>
      </c>
      <c r="H139" s="139" t="s">
        <v>131</v>
      </c>
      <c r="I139" s="139" t="s">
        <v>478</v>
      </c>
      <c r="J139" s="140" t="s">
        <v>453</v>
      </c>
      <c r="K139" s="140" t="s">
        <v>453</v>
      </c>
    </row>
    <row r="140" spans="1:11" ht="15.75" x14ac:dyDescent="0.25">
      <c r="A140" s="134" t="s">
        <v>454</v>
      </c>
      <c r="B140" s="134" t="s">
        <v>462</v>
      </c>
      <c r="C140" s="134" t="s">
        <v>463</v>
      </c>
      <c r="D140" s="135">
        <v>6</v>
      </c>
      <c r="E140" s="136">
        <v>6</v>
      </c>
      <c r="F140" s="134"/>
      <c r="G140" s="134" t="s">
        <v>466</v>
      </c>
      <c r="H140" s="134" t="s">
        <v>564</v>
      </c>
      <c r="I140" s="134" t="s">
        <v>457</v>
      </c>
      <c r="J140" s="135">
        <v>6.5</v>
      </c>
      <c r="K140" s="136">
        <v>7.5</v>
      </c>
    </row>
    <row r="141" spans="1:11" ht="15.75" x14ac:dyDescent="0.25">
      <c r="A141" s="134" t="s">
        <v>466</v>
      </c>
      <c r="B141" s="134" t="s">
        <v>282</v>
      </c>
      <c r="C141" s="134" t="s">
        <v>509</v>
      </c>
      <c r="D141" s="135">
        <v>6</v>
      </c>
      <c r="E141" s="136">
        <v>6</v>
      </c>
      <c r="F141" s="134"/>
      <c r="G141" s="134" t="s">
        <v>466</v>
      </c>
      <c r="H141" s="134" t="s">
        <v>106</v>
      </c>
      <c r="I141" s="134" t="s">
        <v>490</v>
      </c>
      <c r="J141" s="135">
        <v>6</v>
      </c>
      <c r="K141" s="136">
        <v>6</v>
      </c>
    </row>
    <row r="142" spans="1:11" ht="15.75" x14ac:dyDescent="0.25">
      <c r="A142" s="134" t="s">
        <v>466</v>
      </c>
      <c r="B142" s="134" t="s">
        <v>221</v>
      </c>
      <c r="C142" s="134" t="s">
        <v>457</v>
      </c>
      <c r="D142" s="135">
        <v>6.5</v>
      </c>
      <c r="E142" s="136">
        <v>6</v>
      </c>
      <c r="F142" s="134"/>
      <c r="G142" s="134" t="s">
        <v>466</v>
      </c>
      <c r="H142" s="134" t="s">
        <v>563</v>
      </c>
      <c r="I142" s="134" t="s">
        <v>481</v>
      </c>
      <c r="J142" s="135">
        <v>5</v>
      </c>
      <c r="K142" s="136">
        <v>5</v>
      </c>
    </row>
    <row r="143" spans="1:11" ht="15.75" x14ac:dyDescent="0.25">
      <c r="A143" s="134" t="s">
        <v>466</v>
      </c>
      <c r="B143" s="134" t="s">
        <v>467</v>
      </c>
      <c r="C143" s="134" t="s">
        <v>468</v>
      </c>
      <c r="D143" s="135">
        <v>6</v>
      </c>
      <c r="E143" s="136">
        <v>6</v>
      </c>
      <c r="F143" s="134"/>
      <c r="G143" s="134" t="s">
        <v>466</v>
      </c>
      <c r="H143" s="134" t="s">
        <v>220</v>
      </c>
      <c r="I143" s="134" t="s">
        <v>478</v>
      </c>
      <c r="J143" s="135">
        <v>5.5</v>
      </c>
      <c r="K143" s="136">
        <v>5.5</v>
      </c>
    </row>
    <row r="144" spans="1:11" ht="15.75" x14ac:dyDescent="0.25">
      <c r="A144" s="134" t="s">
        <v>477</v>
      </c>
      <c r="B144" s="134" t="s">
        <v>201</v>
      </c>
      <c r="C144" s="134" t="s">
        <v>473</v>
      </c>
      <c r="D144" s="135">
        <v>7</v>
      </c>
      <c r="E144" s="136">
        <v>8</v>
      </c>
      <c r="F144" s="134"/>
      <c r="G144" s="139" t="s">
        <v>466</v>
      </c>
      <c r="H144" s="139" t="s">
        <v>841</v>
      </c>
      <c r="I144" s="139" t="s">
        <v>674</v>
      </c>
      <c r="J144" s="140" t="s">
        <v>453</v>
      </c>
      <c r="K144" s="140" t="s">
        <v>453</v>
      </c>
    </row>
    <row r="145" spans="1:11" ht="15.75" x14ac:dyDescent="0.25">
      <c r="A145" s="134" t="s">
        <v>477</v>
      </c>
      <c r="B145" s="134" t="s">
        <v>255</v>
      </c>
      <c r="C145" s="134" t="s">
        <v>479</v>
      </c>
      <c r="D145" s="135">
        <v>4.5</v>
      </c>
      <c r="E145" s="136">
        <v>4.5</v>
      </c>
      <c r="F145" s="134"/>
      <c r="G145" s="134" t="s">
        <v>477</v>
      </c>
      <c r="H145" s="134" t="s">
        <v>194</v>
      </c>
      <c r="I145" s="134" t="s">
        <v>486</v>
      </c>
      <c r="J145" s="135">
        <v>5.5</v>
      </c>
      <c r="K145" s="136">
        <v>5.5</v>
      </c>
    </row>
    <row r="146" spans="1:11" ht="15.75" x14ac:dyDescent="0.25">
      <c r="A146" s="134" t="s">
        <v>477</v>
      </c>
      <c r="B146" s="134" t="s">
        <v>145</v>
      </c>
      <c r="C146" s="134" t="s">
        <v>490</v>
      </c>
      <c r="D146" s="135">
        <v>5.5</v>
      </c>
      <c r="E146" s="136">
        <v>5.5</v>
      </c>
      <c r="F146" s="134"/>
      <c r="G146" s="134" t="s">
        <v>477</v>
      </c>
      <c r="H146" s="134" t="s">
        <v>202</v>
      </c>
      <c r="I146" s="134" t="s">
        <v>473</v>
      </c>
      <c r="J146" s="135">
        <v>6.5</v>
      </c>
      <c r="K146" s="136">
        <v>9.5</v>
      </c>
    </row>
    <row r="147" spans="1:11" ht="15.75" x14ac:dyDescent="0.25">
      <c r="A147" s="298" t="s">
        <v>482</v>
      </c>
      <c r="B147" s="299"/>
      <c r="C147" s="299"/>
      <c r="D147" s="300"/>
      <c r="E147" s="301"/>
      <c r="F147" s="134"/>
      <c r="G147" s="298" t="s">
        <v>482</v>
      </c>
      <c r="H147" s="299"/>
      <c r="I147" s="299"/>
      <c r="J147" s="300"/>
      <c r="K147" s="301"/>
    </row>
    <row r="148" spans="1:11" ht="15.75" x14ac:dyDescent="0.25">
      <c r="A148" s="139" t="s">
        <v>331</v>
      </c>
      <c r="B148" s="139" t="s">
        <v>487</v>
      </c>
      <c r="C148" s="139" t="s">
        <v>484</v>
      </c>
      <c r="D148" s="140" t="s">
        <v>453</v>
      </c>
      <c r="E148" s="140" t="s">
        <v>453</v>
      </c>
      <c r="F148" s="134"/>
      <c r="G148" s="139" t="s">
        <v>331</v>
      </c>
      <c r="H148" s="139" t="s">
        <v>568</v>
      </c>
      <c r="I148" s="139" t="s">
        <v>569</v>
      </c>
      <c r="J148" s="140" t="s">
        <v>453</v>
      </c>
      <c r="K148" s="140" t="s">
        <v>453</v>
      </c>
    </row>
    <row r="149" spans="1:11" ht="15.75" x14ac:dyDescent="0.25">
      <c r="A149" s="139" t="s">
        <v>466</v>
      </c>
      <c r="B149" s="139" t="s">
        <v>828</v>
      </c>
      <c r="C149" s="139" t="s">
        <v>463</v>
      </c>
      <c r="D149" s="140">
        <v>6</v>
      </c>
      <c r="E149" s="140">
        <v>6</v>
      </c>
      <c r="F149" s="134"/>
      <c r="G149" s="134" t="s">
        <v>477</v>
      </c>
      <c r="H149" s="134" t="s">
        <v>762</v>
      </c>
      <c r="I149" s="134" t="s">
        <v>450</v>
      </c>
      <c r="J149" s="135">
        <v>5.5</v>
      </c>
      <c r="K149" s="136">
        <v>5.5</v>
      </c>
    </row>
    <row r="150" spans="1:11" ht="15.75" x14ac:dyDescent="0.25">
      <c r="A150" s="139" t="s">
        <v>466</v>
      </c>
      <c r="B150" s="139" t="s">
        <v>724</v>
      </c>
      <c r="C150" s="139" t="s">
        <v>602</v>
      </c>
      <c r="D150" s="140" t="s">
        <v>453</v>
      </c>
      <c r="E150" s="140" t="s">
        <v>453</v>
      </c>
      <c r="F150" s="134"/>
      <c r="G150" s="139" t="s">
        <v>466</v>
      </c>
      <c r="H150" s="139" t="s">
        <v>322</v>
      </c>
      <c r="I150" s="139" t="s">
        <v>481</v>
      </c>
      <c r="J150" s="140">
        <v>7</v>
      </c>
      <c r="K150" s="140">
        <v>10</v>
      </c>
    </row>
    <row r="151" spans="1:11" ht="15.75" x14ac:dyDescent="0.25">
      <c r="A151" s="139" t="s">
        <v>466</v>
      </c>
      <c r="B151" s="139" t="s">
        <v>832</v>
      </c>
      <c r="C151" s="139" t="s">
        <v>569</v>
      </c>
      <c r="D151" s="140" t="s">
        <v>453</v>
      </c>
      <c r="E151" s="140" t="s">
        <v>453</v>
      </c>
      <c r="F151" s="134"/>
      <c r="G151" s="139" t="s">
        <v>454</v>
      </c>
      <c r="H151" s="139" t="s">
        <v>130</v>
      </c>
      <c r="I151" s="139" t="s">
        <v>536</v>
      </c>
      <c r="J151" s="140" t="s">
        <v>453</v>
      </c>
      <c r="K151" s="140" t="s">
        <v>453</v>
      </c>
    </row>
    <row r="152" spans="1:11" ht="15.75" x14ac:dyDescent="0.25">
      <c r="A152" s="139" t="s">
        <v>454</v>
      </c>
      <c r="B152" s="139" t="s">
        <v>455</v>
      </c>
      <c r="C152" s="139" t="s">
        <v>456</v>
      </c>
      <c r="D152" s="140">
        <v>6.5</v>
      </c>
      <c r="E152" s="140">
        <v>6.5</v>
      </c>
      <c r="F152" s="134"/>
      <c r="G152" s="139" t="s">
        <v>454</v>
      </c>
      <c r="H152" s="139" t="s">
        <v>842</v>
      </c>
      <c r="I152" s="139" t="s">
        <v>539</v>
      </c>
      <c r="J152" s="140" t="s">
        <v>453</v>
      </c>
      <c r="K152" s="140" t="s">
        <v>453</v>
      </c>
    </row>
    <row r="153" spans="1:11" ht="15.75" x14ac:dyDescent="0.25">
      <c r="A153" s="139" t="s">
        <v>454</v>
      </c>
      <c r="B153" s="139" t="s">
        <v>763</v>
      </c>
      <c r="C153" s="139" t="s">
        <v>496</v>
      </c>
      <c r="D153" s="140" t="s">
        <v>453</v>
      </c>
      <c r="E153" s="140" t="s">
        <v>453</v>
      </c>
      <c r="F153" s="134"/>
      <c r="G153" s="139" t="s">
        <v>466</v>
      </c>
      <c r="H153" s="139" t="s">
        <v>710</v>
      </c>
      <c r="I153" s="139" t="s">
        <v>597</v>
      </c>
      <c r="J153" s="140" t="s">
        <v>453</v>
      </c>
      <c r="K153" s="140" t="s">
        <v>453</v>
      </c>
    </row>
    <row r="154" spans="1:11" ht="15.75" x14ac:dyDescent="0.25">
      <c r="A154" s="139" t="s">
        <v>454</v>
      </c>
      <c r="B154" s="139" t="s">
        <v>934</v>
      </c>
      <c r="C154" s="139" t="s">
        <v>602</v>
      </c>
      <c r="D154" s="140" t="s">
        <v>453</v>
      </c>
      <c r="E154" s="140" t="s">
        <v>453</v>
      </c>
      <c r="F154" s="134"/>
      <c r="G154" s="139" t="s">
        <v>454</v>
      </c>
      <c r="H154" s="139" t="s">
        <v>881</v>
      </c>
      <c r="I154" s="139" t="s">
        <v>519</v>
      </c>
      <c r="J154" s="140" t="s">
        <v>453</v>
      </c>
      <c r="K154" s="140" t="s">
        <v>453</v>
      </c>
    </row>
    <row r="155" spans="1:11" ht="15.75" x14ac:dyDescent="0.25">
      <c r="A155" s="290" t="s">
        <v>498</v>
      </c>
      <c r="B155" s="290"/>
      <c r="C155" s="290"/>
      <c r="D155" s="291"/>
      <c r="E155" s="141">
        <v>3</v>
      </c>
      <c r="F155" s="134"/>
      <c r="G155" s="290" t="s">
        <v>500</v>
      </c>
      <c r="H155" s="290"/>
      <c r="I155" s="290"/>
      <c r="J155" s="291"/>
      <c r="K155" s="141">
        <v>1.5</v>
      </c>
    </row>
    <row r="156" spans="1:11" ht="15.75" x14ac:dyDescent="0.25">
      <c r="A156" s="290" t="s">
        <v>500</v>
      </c>
      <c r="B156" s="290"/>
      <c r="C156" s="290"/>
      <c r="D156" s="291"/>
      <c r="E156" s="141">
        <v>-1.5</v>
      </c>
      <c r="F156" s="134"/>
      <c r="G156" s="292" t="s">
        <v>815</v>
      </c>
      <c r="H156" s="293"/>
      <c r="I156" s="293"/>
      <c r="J156" s="294"/>
      <c r="K156" s="292"/>
    </row>
    <row r="157" spans="1:11" ht="15.75" x14ac:dyDescent="0.25">
      <c r="A157" s="292" t="s">
        <v>961</v>
      </c>
      <c r="B157" s="293"/>
      <c r="C157" s="293"/>
      <c r="D157" s="294"/>
      <c r="E157" s="292"/>
      <c r="F157" s="134"/>
      <c r="G157" s="295" t="s">
        <v>1119</v>
      </c>
      <c r="H157" s="295"/>
      <c r="I157" s="295"/>
      <c r="J157" s="296"/>
      <c r="K157" s="297"/>
    </row>
    <row r="158" spans="1:11" ht="15.75" x14ac:dyDescent="0.25">
      <c r="A158" s="295" t="s">
        <v>1120</v>
      </c>
      <c r="B158" s="295"/>
      <c r="C158" s="295"/>
      <c r="D158" s="296"/>
      <c r="E158" s="297"/>
      <c r="F158" s="134"/>
      <c r="G158" s="134"/>
      <c r="H158" s="134"/>
      <c r="I158" s="134"/>
      <c r="J158" s="134"/>
      <c r="K158" s="134"/>
    </row>
    <row r="160" spans="1:11" ht="15.75" x14ac:dyDescent="0.25">
      <c r="A160" s="302" t="s">
        <v>555</v>
      </c>
      <c r="B160" s="303"/>
      <c r="C160" s="303"/>
      <c r="D160" s="304"/>
      <c r="E160" s="305"/>
      <c r="F160" s="137" t="s">
        <v>376</v>
      </c>
      <c r="G160" s="306" t="s">
        <v>17</v>
      </c>
      <c r="H160" s="303"/>
      <c r="I160" s="303"/>
      <c r="J160" s="304"/>
      <c r="K160" s="305"/>
    </row>
    <row r="161" spans="1:11" ht="15.75" x14ac:dyDescent="0.25">
      <c r="A161" s="307" t="s">
        <v>809</v>
      </c>
      <c r="B161" s="308"/>
      <c r="C161" s="308"/>
      <c r="D161" s="309"/>
      <c r="E161" s="305"/>
      <c r="F161" s="138" t="s">
        <v>448</v>
      </c>
      <c r="G161" s="310" t="s">
        <v>447</v>
      </c>
      <c r="H161" s="308"/>
      <c r="I161" s="308"/>
      <c r="J161" s="309"/>
      <c r="K161" s="305"/>
    </row>
    <row r="162" spans="1:11" ht="15.75" x14ac:dyDescent="0.25">
      <c r="A162" s="134" t="s">
        <v>331</v>
      </c>
      <c r="B162" s="134" t="s">
        <v>558</v>
      </c>
      <c r="C162" s="134" t="s">
        <v>490</v>
      </c>
      <c r="D162" s="135">
        <v>6.5</v>
      </c>
      <c r="E162" s="136">
        <v>7.5</v>
      </c>
      <c r="F162" s="134"/>
      <c r="G162" s="134" t="s">
        <v>331</v>
      </c>
      <c r="H162" s="134" t="s">
        <v>852</v>
      </c>
      <c r="I162" s="134" t="s">
        <v>486</v>
      </c>
      <c r="J162" s="135">
        <v>7</v>
      </c>
      <c r="K162" s="136">
        <v>8</v>
      </c>
    </row>
    <row r="163" spans="1:11" ht="15.75" x14ac:dyDescent="0.25">
      <c r="A163" s="134" t="s">
        <v>454</v>
      </c>
      <c r="B163" s="134" t="s">
        <v>61</v>
      </c>
      <c r="C163" s="134" t="s">
        <v>450</v>
      </c>
      <c r="D163" s="135">
        <v>6</v>
      </c>
      <c r="E163" s="136">
        <v>6</v>
      </c>
      <c r="F163" s="134"/>
      <c r="G163" s="134" t="s">
        <v>454</v>
      </c>
      <c r="H163" s="134" t="s">
        <v>123</v>
      </c>
      <c r="I163" s="134" t="s">
        <v>479</v>
      </c>
      <c r="J163" s="135">
        <v>5</v>
      </c>
      <c r="K163" s="136">
        <v>3</v>
      </c>
    </row>
    <row r="164" spans="1:11" ht="15.75" x14ac:dyDescent="0.25">
      <c r="A164" s="134" t="s">
        <v>454</v>
      </c>
      <c r="B164" s="134" t="s">
        <v>105</v>
      </c>
      <c r="C164" s="134" t="s">
        <v>495</v>
      </c>
      <c r="D164" s="135">
        <v>7</v>
      </c>
      <c r="E164" s="136">
        <v>8</v>
      </c>
      <c r="F164" s="134"/>
      <c r="G164" s="134" t="s">
        <v>454</v>
      </c>
      <c r="H164" s="134" t="s">
        <v>80</v>
      </c>
      <c r="I164" s="134" t="s">
        <v>457</v>
      </c>
      <c r="J164" s="135">
        <v>6</v>
      </c>
      <c r="K164" s="136">
        <v>6</v>
      </c>
    </row>
    <row r="165" spans="1:11" ht="15.75" x14ac:dyDescent="0.25">
      <c r="A165" s="134" t="s">
        <v>454</v>
      </c>
      <c r="B165" s="134" t="s">
        <v>898</v>
      </c>
      <c r="C165" s="134" t="s">
        <v>511</v>
      </c>
      <c r="D165" s="135">
        <v>6.5</v>
      </c>
      <c r="E165" s="136">
        <v>6.5</v>
      </c>
      <c r="F165" s="134"/>
      <c r="G165" s="134" t="s">
        <v>454</v>
      </c>
      <c r="H165" s="134" t="s">
        <v>204</v>
      </c>
      <c r="I165" s="134" t="s">
        <v>475</v>
      </c>
      <c r="J165" s="135">
        <v>7</v>
      </c>
      <c r="K165" s="136">
        <v>10</v>
      </c>
    </row>
    <row r="166" spans="1:11" ht="15.75" x14ac:dyDescent="0.25">
      <c r="A166" s="134" t="s">
        <v>454</v>
      </c>
      <c r="B166" s="134" t="s">
        <v>179</v>
      </c>
      <c r="C166" s="134" t="s">
        <v>456</v>
      </c>
      <c r="D166" s="135">
        <v>5.5</v>
      </c>
      <c r="E166" s="136">
        <v>5.5</v>
      </c>
      <c r="F166" s="134"/>
      <c r="G166" s="134" t="s">
        <v>466</v>
      </c>
      <c r="H166" s="134" t="s">
        <v>474</v>
      </c>
      <c r="I166" s="134" t="s">
        <v>475</v>
      </c>
      <c r="J166" s="135">
        <v>6</v>
      </c>
      <c r="K166" s="136">
        <v>6</v>
      </c>
    </row>
    <row r="167" spans="1:11" ht="15.75" x14ac:dyDescent="0.25">
      <c r="A167" s="134" t="s">
        <v>466</v>
      </c>
      <c r="B167" s="134" t="s">
        <v>104</v>
      </c>
      <c r="C167" s="134" t="s">
        <v>459</v>
      </c>
      <c r="D167" s="135">
        <v>6</v>
      </c>
      <c r="E167" s="136">
        <v>6</v>
      </c>
      <c r="F167" s="134"/>
      <c r="G167" s="134" t="s">
        <v>466</v>
      </c>
      <c r="H167" s="134" t="s">
        <v>229</v>
      </c>
      <c r="I167" s="134" t="s">
        <v>495</v>
      </c>
      <c r="J167" s="135">
        <v>6.5</v>
      </c>
      <c r="K167" s="136">
        <v>6.5</v>
      </c>
    </row>
    <row r="168" spans="1:11" ht="15.75" x14ac:dyDescent="0.25">
      <c r="A168" s="134" t="s">
        <v>466</v>
      </c>
      <c r="B168" s="134" t="s">
        <v>276</v>
      </c>
      <c r="C168" s="134" t="s">
        <v>450</v>
      </c>
      <c r="D168" s="135">
        <v>6</v>
      </c>
      <c r="E168" s="136">
        <v>5.5</v>
      </c>
      <c r="F168" s="134"/>
      <c r="G168" s="134" t="s">
        <v>466</v>
      </c>
      <c r="H168" s="134" t="s">
        <v>476</v>
      </c>
      <c r="I168" s="134" t="s">
        <v>463</v>
      </c>
      <c r="J168" s="135">
        <v>6</v>
      </c>
      <c r="K168" s="136">
        <v>6</v>
      </c>
    </row>
    <row r="169" spans="1:11" ht="15.75" x14ac:dyDescent="0.25">
      <c r="A169" s="134" t="s">
        <v>466</v>
      </c>
      <c r="B169" s="134" t="s">
        <v>203</v>
      </c>
      <c r="C169" s="134" t="s">
        <v>495</v>
      </c>
      <c r="D169" s="135">
        <v>8</v>
      </c>
      <c r="E169" s="136">
        <v>14</v>
      </c>
      <c r="F169" s="134"/>
      <c r="G169" s="134" t="s">
        <v>466</v>
      </c>
      <c r="H169" s="134" t="s">
        <v>79</v>
      </c>
      <c r="I169" s="134" t="s">
        <v>459</v>
      </c>
      <c r="J169" s="135">
        <v>5.5</v>
      </c>
      <c r="K169" s="136">
        <v>2.5</v>
      </c>
    </row>
    <row r="170" spans="1:11" ht="15.75" x14ac:dyDescent="0.25">
      <c r="A170" s="134" t="s">
        <v>466</v>
      </c>
      <c r="B170" s="134" t="s">
        <v>60</v>
      </c>
      <c r="C170" s="134" t="s">
        <v>486</v>
      </c>
      <c r="D170" s="135">
        <v>5.5</v>
      </c>
      <c r="E170" s="136">
        <v>5.5</v>
      </c>
      <c r="F170" s="134"/>
      <c r="G170" s="134" t="s">
        <v>477</v>
      </c>
      <c r="H170" s="134" t="s">
        <v>138</v>
      </c>
      <c r="I170" s="134" t="s">
        <v>481</v>
      </c>
      <c r="J170" s="135">
        <v>5.5</v>
      </c>
      <c r="K170" s="136">
        <v>5.5</v>
      </c>
    </row>
    <row r="171" spans="1:11" ht="15.75" x14ac:dyDescent="0.25">
      <c r="A171" s="134" t="s">
        <v>477</v>
      </c>
      <c r="B171" s="134" t="s">
        <v>59</v>
      </c>
      <c r="C171" s="134" t="s">
        <v>457</v>
      </c>
      <c r="D171" s="135">
        <v>6</v>
      </c>
      <c r="E171" s="136">
        <v>6</v>
      </c>
      <c r="F171" s="134"/>
      <c r="G171" s="134" t="s">
        <v>477</v>
      </c>
      <c r="H171" s="134" t="s">
        <v>161</v>
      </c>
      <c r="I171" s="134" t="s">
        <v>473</v>
      </c>
      <c r="J171" s="135">
        <v>5.5</v>
      </c>
      <c r="K171" s="136">
        <v>5.5</v>
      </c>
    </row>
    <row r="172" spans="1:11" ht="15.75" x14ac:dyDescent="0.25">
      <c r="A172" s="134" t="s">
        <v>477</v>
      </c>
      <c r="B172" s="134" t="s">
        <v>92</v>
      </c>
      <c r="C172" s="134" t="s">
        <v>508</v>
      </c>
      <c r="D172" s="135">
        <v>5.5</v>
      </c>
      <c r="E172" s="136">
        <v>5.5</v>
      </c>
      <c r="F172" s="134"/>
      <c r="G172" s="134" t="s">
        <v>477</v>
      </c>
      <c r="H172" s="134" t="s">
        <v>480</v>
      </c>
      <c r="I172" s="134" t="s">
        <v>479</v>
      </c>
      <c r="J172" s="135">
        <v>7</v>
      </c>
      <c r="K172" s="136">
        <v>10</v>
      </c>
    </row>
    <row r="173" spans="1:11" ht="15.75" x14ac:dyDescent="0.25">
      <c r="A173" s="298" t="s">
        <v>482</v>
      </c>
      <c r="B173" s="299"/>
      <c r="C173" s="299"/>
      <c r="D173" s="300"/>
      <c r="E173" s="301"/>
      <c r="F173" s="134"/>
      <c r="G173" s="298" t="s">
        <v>482</v>
      </c>
      <c r="H173" s="299"/>
      <c r="I173" s="299"/>
      <c r="J173" s="300"/>
      <c r="K173" s="301"/>
    </row>
    <row r="174" spans="1:11" ht="15.75" x14ac:dyDescent="0.25">
      <c r="A174" s="139" t="s">
        <v>477</v>
      </c>
      <c r="B174" s="139" t="s">
        <v>818</v>
      </c>
      <c r="C174" s="139" t="s">
        <v>494</v>
      </c>
      <c r="D174" s="140">
        <v>5</v>
      </c>
      <c r="E174" s="140">
        <v>5</v>
      </c>
      <c r="F174" s="134"/>
      <c r="G174" s="139" t="s">
        <v>331</v>
      </c>
      <c r="H174" s="139" t="s">
        <v>853</v>
      </c>
      <c r="I174" s="139" t="s">
        <v>452</v>
      </c>
      <c r="J174" s="140" t="s">
        <v>453</v>
      </c>
      <c r="K174" s="140" t="s">
        <v>453</v>
      </c>
    </row>
    <row r="175" spans="1:11" ht="15.75" x14ac:dyDescent="0.25">
      <c r="A175" s="139" t="s">
        <v>466</v>
      </c>
      <c r="B175" s="139" t="s">
        <v>242</v>
      </c>
      <c r="C175" s="139" t="s">
        <v>511</v>
      </c>
      <c r="D175" s="140">
        <v>5.5</v>
      </c>
      <c r="E175" s="140">
        <v>5.5</v>
      </c>
      <c r="F175" s="134"/>
      <c r="G175" s="139" t="s">
        <v>466</v>
      </c>
      <c r="H175" s="139" t="s">
        <v>492</v>
      </c>
      <c r="I175" s="139" t="s">
        <v>475</v>
      </c>
      <c r="J175" s="140" t="s">
        <v>453</v>
      </c>
      <c r="K175" s="140" t="s">
        <v>453</v>
      </c>
    </row>
    <row r="176" spans="1:11" ht="15.75" x14ac:dyDescent="0.25">
      <c r="A176" s="139" t="s">
        <v>466</v>
      </c>
      <c r="B176" s="139" t="s">
        <v>730</v>
      </c>
      <c r="C176" s="139" t="s">
        <v>570</v>
      </c>
      <c r="D176" s="140" t="s">
        <v>453</v>
      </c>
      <c r="E176" s="140" t="s">
        <v>453</v>
      </c>
      <c r="F176" s="134"/>
      <c r="G176" s="139" t="s">
        <v>466</v>
      </c>
      <c r="H176" s="139" t="s">
        <v>211</v>
      </c>
      <c r="I176" s="139" t="s">
        <v>478</v>
      </c>
      <c r="J176" s="140">
        <v>6</v>
      </c>
      <c r="K176" s="140">
        <v>6</v>
      </c>
    </row>
    <row r="177" spans="1:11" ht="15.75" x14ac:dyDescent="0.25">
      <c r="A177" s="139" t="s">
        <v>454</v>
      </c>
      <c r="B177" s="139" t="s">
        <v>146</v>
      </c>
      <c r="C177" s="139" t="s">
        <v>463</v>
      </c>
      <c r="D177" s="140">
        <v>6</v>
      </c>
      <c r="E177" s="140">
        <v>6</v>
      </c>
      <c r="F177" s="134"/>
      <c r="G177" s="139" t="s">
        <v>466</v>
      </c>
      <c r="H177" s="139" t="s">
        <v>1006</v>
      </c>
      <c r="I177" s="139" t="s">
        <v>463</v>
      </c>
      <c r="J177" s="140">
        <v>6</v>
      </c>
      <c r="K177" s="140">
        <v>6</v>
      </c>
    </row>
    <row r="178" spans="1:11" ht="15.75" x14ac:dyDescent="0.25">
      <c r="A178" s="139" t="s">
        <v>454</v>
      </c>
      <c r="B178" s="139" t="s">
        <v>560</v>
      </c>
      <c r="C178" s="139" t="s">
        <v>495</v>
      </c>
      <c r="D178" s="140">
        <v>6</v>
      </c>
      <c r="E178" s="140">
        <v>6</v>
      </c>
      <c r="F178" s="134"/>
      <c r="G178" s="139" t="s">
        <v>454</v>
      </c>
      <c r="H178" s="139" t="s">
        <v>858</v>
      </c>
      <c r="I178" s="139" t="s">
        <v>459</v>
      </c>
      <c r="J178" s="140">
        <v>6.5</v>
      </c>
      <c r="K178" s="140">
        <v>7.5</v>
      </c>
    </row>
    <row r="179" spans="1:11" ht="15.75" x14ac:dyDescent="0.25">
      <c r="A179" s="139" t="s">
        <v>454</v>
      </c>
      <c r="B179" s="139" t="s">
        <v>575</v>
      </c>
      <c r="C179" s="139" t="s">
        <v>509</v>
      </c>
      <c r="D179" s="140">
        <v>6</v>
      </c>
      <c r="E179" s="140">
        <v>6</v>
      </c>
      <c r="F179" s="134"/>
      <c r="G179" s="139" t="s">
        <v>454</v>
      </c>
      <c r="H179" s="139" t="s">
        <v>497</v>
      </c>
      <c r="I179" s="139" t="s">
        <v>465</v>
      </c>
      <c r="J179" s="140" t="s">
        <v>453</v>
      </c>
      <c r="K179" s="140" t="s">
        <v>453</v>
      </c>
    </row>
    <row r="180" spans="1:11" ht="15.75" x14ac:dyDescent="0.25">
      <c r="A180" s="139" t="s">
        <v>331</v>
      </c>
      <c r="B180" s="139" t="s">
        <v>577</v>
      </c>
      <c r="C180" s="139" t="s">
        <v>578</v>
      </c>
      <c r="D180" s="140" t="s">
        <v>453</v>
      </c>
      <c r="E180" s="140" t="s">
        <v>453</v>
      </c>
      <c r="F180" s="134"/>
      <c r="G180" s="139" t="s">
        <v>454</v>
      </c>
      <c r="H180" s="139" t="s">
        <v>877</v>
      </c>
      <c r="I180" s="139" t="s">
        <v>536</v>
      </c>
      <c r="J180" s="140" t="s">
        <v>453</v>
      </c>
      <c r="K180" s="140" t="s">
        <v>453</v>
      </c>
    </row>
    <row r="181" spans="1:11" ht="15.75" x14ac:dyDescent="0.25">
      <c r="A181" s="290" t="s">
        <v>498</v>
      </c>
      <c r="B181" s="290"/>
      <c r="C181" s="290"/>
      <c r="D181" s="291"/>
      <c r="E181" s="141">
        <v>3</v>
      </c>
      <c r="F181" s="134"/>
      <c r="G181" s="290" t="s">
        <v>500</v>
      </c>
      <c r="H181" s="290"/>
      <c r="I181" s="290"/>
      <c r="J181" s="291"/>
      <c r="K181" s="141">
        <v>1.5</v>
      </c>
    </row>
    <row r="182" spans="1:11" ht="15.75" x14ac:dyDescent="0.25">
      <c r="A182" s="292" t="s">
        <v>527</v>
      </c>
      <c r="B182" s="293"/>
      <c r="C182" s="293"/>
      <c r="D182" s="294"/>
      <c r="E182" s="292"/>
      <c r="F182" s="134"/>
      <c r="G182" s="292" t="s">
        <v>676</v>
      </c>
      <c r="H182" s="293"/>
      <c r="I182" s="293"/>
      <c r="J182" s="294"/>
      <c r="K182" s="292"/>
    </row>
    <row r="183" spans="1:11" ht="15.75" x14ac:dyDescent="0.25">
      <c r="A183" s="295" t="s">
        <v>1121</v>
      </c>
      <c r="B183" s="295"/>
      <c r="C183" s="295"/>
      <c r="D183" s="296"/>
      <c r="E183" s="297"/>
      <c r="F183" s="134"/>
      <c r="G183" s="295" t="s">
        <v>1122</v>
      </c>
      <c r="H183" s="295"/>
      <c r="I183" s="295"/>
      <c r="J183" s="296"/>
      <c r="K183" s="297"/>
    </row>
    <row r="185" spans="1:11" ht="15.75" x14ac:dyDescent="0.25">
      <c r="A185" s="302" t="s">
        <v>610</v>
      </c>
      <c r="B185" s="303"/>
      <c r="C185" s="303"/>
      <c r="D185" s="304"/>
      <c r="E185" s="305"/>
      <c r="F185" s="137" t="s">
        <v>364</v>
      </c>
      <c r="G185" s="306" t="s">
        <v>658</v>
      </c>
      <c r="H185" s="303"/>
      <c r="I185" s="303"/>
      <c r="J185" s="304"/>
      <c r="K185" s="305"/>
    </row>
    <row r="186" spans="1:11" ht="15.75" x14ac:dyDescent="0.25">
      <c r="A186" s="307" t="s">
        <v>532</v>
      </c>
      <c r="B186" s="308"/>
      <c r="C186" s="308"/>
      <c r="D186" s="309"/>
      <c r="E186" s="305"/>
      <c r="F186" s="138" t="s">
        <v>448</v>
      </c>
      <c r="G186" s="310" t="s">
        <v>447</v>
      </c>
      <c r="H186" s="308"/>
      <c r="I186" s="308"/>
      <c r="J186" s="309"/>
      <c r="K186" s="305"/>
    </row>
    <row r="187" spans="1:11" ht="15.75" x14ac:dyDescent="0.25">
      <c r="A187" s="134" t="s">
        <v>331</v>
      </c>
      <c r="B187" s="134" t="s">
        <v>612</v>
      </c>
      <c r="C187" s="134" t="s">
        <v>457</v>
      </c>
      <c r="D187" s="135">
        <v>5.5</v>
      </c>
      <c r="E187" s="136">
        <v>3.5</v>
      </c>
      <c r="F187" s="134"/>
      <c r="G187" s="134" t="s">
        <v>331</v>
      </c>
      <c r="H187" s="134" t="s">
        <v>666</v>
      </c>
      <c r="I187" s="134" t="s">
        <v>481</v>
      </c>
      <c r="J187" s="135">
        <v>6.5</v>
      </c>
      <c r="K187" s="136">
        <v>5.5</v>
      </c>
    </row>
    <row r="188" spans="1:11" ht="15.75" x14ac:dyDescent="0.25">
      <c r="A188" s="134" t="s">
        <v>454</v>
      </c>
      <c r="B188" s="134" t="s">
        <v>235</v>
      </c>
      <c r="C188" s="134" t="s">
        <v>490</v>
      </c>
      <c r="D188" s="135">
        <v>6</v>
      </c>
      <c r="E188" s="136">
        <v>6</v>
      </c>
      <c r="F188" s="134"/>
      <c r="G188" s="134" t="s">
        <v>454</v>
      </c>
      <c r="H188" s="134" t="s">
        <v>663</v>
      </c>
      <c r="I188" s="134" t="s">
        <v>459</v>
      </c>
      <c r="J188" s="135">
        <v>6</v>
      </c>
      <c r="K188" s="136">
        <v>5.5</v>
      </c>
    </row>
    <row r="189" spans="1:11" ht="15.75" x14ac:dyDescent="0.25">
      <c r="A189" s="134" t="s">
        <v>454</v>
      </c>
      <c r="B189" s="134" t="s">
        <v>615</v>
      </c>
      <c r="C189" s="134" t="s">
        <v>473</v>
      </c>
      <c r="D189" s="135">
        <v>6</v>
      </c>
      <c r="E189" s="136">
        <v>6</v>
      </c>
      <c r="F189" s="134"/>
      <c r="G189" s="134" t="s">
        <v>454</v>
      </c>
      <c r="H189" s="134" t="s">
        <v>120</v>
      </c>
      <c r="I189" s="134" t="s">
        <v>459</v>
      </c>
      <c r="J189" s="135">
        <v>6</v>
      </c>
      <c r="K189" s="136">
        <v>6</v>
      </c>
    </row>
    <row r="190" spans="1:11" ht="15.75" x14ac:dyDescent="0.25">
      <c r="A190" s="134" t="s">
        <v>454</v>
      </c>
      <c r="B190" s="134" t="s">
        <v>614</v>
      </c>
      <c r="C190" s="134" t="s">
        <v>478</v>
      </c>
      <c r="D190" s="135">
        <v>5.5</v>
      </c>
      <c r="E190" s="136">
        <v>5.5</v>
      </c>
      <c r="F190" s="134"/>
      <c r="G190" s="134" t="s">
        <v>454</v>
      </c>
      <c r="H190" s="134" t="s">
        <v>119</v>
      </c>
      <c r="I190" s="134" t="s">
        <v>475</v>
      </c>
      <c r="J190" s="135">
        <v>5.5</v>
      </c>
      <c r="K190" s="136">
        <v>5</v>
      </c>
    </row>
    <row r="191" spans="1:11" ht="15.75" x14ac:dyDescent="0.25">
      <c r="A191" s="134" t="s">
        <v>454</v>
      </c>
      <c r="B191" s="134" t="s">
        <v>213</v>
      </c>
      <c r="C191" s="134" t="s">
        <v>450</v>
      </c>
      <c r="D191" s="135">
        <v>6.5</v>
      </c>
      <c r="E191" s="136">
        <v>6.5</v>
      </c>
      <c r="F191" s="134"/>
      <c r="G191" s="134" t="s">
        <v>466</v>
      </c>
      <c r="H191" s="134" t="s">
        <v>664</v>
      </c>
      <c r="I191" s="134" t="s">
        <v>468</v>
      </c>
      <c r="J191" s="135">
        <v>7</v>
      </c>
      <c r="K191" s="136">
        <v>10</v>
      </c>
    </row>
    <row r="192" spans="1:11" ht="15.75" x14ac:dyDescent="0.25">
      <c r="A192" s="134" t="s">
        <v>466</v>
      </c>
      <c r="B192" s="134" t="s">
        <v>166</v>
      </c>
      <c r="C192" s="134" t="s">
        <v>473</v>
      </c>
      <c r="D192" s="135">
        <v>5.5</v>
      </c>
      <c r="E192" s="136">
        <v>5.5</v>
      </c>
      <c r="F192" s="134"/>
      <c r="G192" s="134" t="s">
        <v>466</v>
      </c>
      <c r="H192" s="134" t="s">
        <v>163</v>
      </c>
      <c r="I192" s="134" t="s">
        <v>481</v>
      </c>
      <c r="J192" s="135">
        <v>6.5</v>
      </c>
      <c r="K192" s="136">
        <v>6.5</v>
      </c>
    </row>
    <row r="193" spans="1:11" ht="15.75" x14ac:dyDescent="0.25">
      <c r="A193" s="134" t="s">
        <v>466</v>
      </c>
      <c r="B193" s="134" t="s">
        <v>231</v>
      </c>
      <c r="C193" s="134" t="s">
        <v>490</v>
      </c>
      <c r="D193" s="135">
        <v>5.5</v>
      </c>
      <c r="E193" s="136">
        <v>5</v>
      </c>
      <c r="F193" s="134"/>
      <c r="G193" s="134" t="s">
        <v>466</v>
      </c>
      <c r="H193" s="134" t="s">
        <v>126</v>
      </c>
      <c r="I193" s="134" t="s">
        <v>450</v>
      </c>
      <c r="J193" s="135">
        <v>5</v>
      </c>
      <c r="K193" s="136">
        <v>4.5</v>
      </c>
    </row>
    <row r="194" spans="1:11" ht="15.75" x14ac:dyDescent="0.25">
      <c r="A194" s="134" t="s">
        <v>466</v>
      </c>
      <c r="B194" s="134" t="s">
        <v>134</v>
      </c>
      <c r="C194" s="134" t="s">
        <v>494</v>
      </c>
      <c r="D194" s="135">
        <v>5</v>
      </c>
      <c r="E194" s="136">
        <v>5</v>
      </c>
      <c r="F194" s="134"/>
      <c r="G194" s="134" t="s">
        <v>466</v>
      </c>
      <c r="H194" s="134" t="s">
        <v>668</v>
      </c>
      <c r="I194" s="134" t="s">
        <v>508</v>
      </c>
      <c r="J194" s="135">
        <v>5.5</v>
      </c>
      <c r="K194" s="136">
        <v>5.5</v>
      </c>
    </row>
    <row r="195" spans="1:11" ht="15.75" x14ac:dyDescent="0.25">
      <c r="A195" s="134" t="s">
        <v>477</v>
      </c>
      <c r="B195" s="134" t="s">
        <v>205</v>
      </c>
      <c r="C195" s="134" t="s">
        <v>495</v>
      </c>
      <c r="D195" s="135">
        <v>6.5</v>
      </c>
      <c r="E195" s="136">
        <v>7</v>
      </c>
      <c r="F195" s="134"/>
      <c r="G195" s="134" t="s">
        <v>477</v>
      </c>
      <c r="H195" s="134" t="s">
        <v>127</v>
      </c>
      <c r="I195" s="134" t="s">
        <v>494</v>
      </c>
      <c r="J195" s="135">
        <v>5</v>
      </c>
      <c r="K195" s="136">
        <v>5</v>
      </c>
    </row>
    <row r="196" spans="1:11" ht="15.75" x14ac:dyDescent="0.25">
      <c r="A196" s="134" t="s">
        <v>477</v>
      </c>
      <c r="B196" s="134" t="s">
        <v>618</v>
      </c>
      <c r="C196" s="134" t="s">
        <v>481</v>
      </c>
      <c r="D196" s="135">
        <v>5.5</v>
      </c>
      <c r="E196" s="136">
        <v>5.5</v>
      </c>
      <c r="F196" s="134"/>
      <c r="G196" s="134" t="s">
        <v>477</v>
      </c>
      <c r="H196" s="134" t="s">
        <v>74</v>
      </c>
      <c r="I196" s="134" t="s">
        <v>463</v>
      </c>
      <c r="J196" s="135">
        <v>5.5</v>
      </c>
      <c r="K196" s="136">
        <v>5.5</v>
      </c>
    </row>
    <row r="197" spans="1:11" ht="15.75" x14ac:dyDescent="0.25">
      <c r="A197" s="134" t="s">
        <v>477</v>
      </c>
      <c r="B197" s="134" t="s">
        <v>68</v>
      </c>
      <c r="C197" s="134" t="s">
        <v>459</v>
      </c>
      <c r="D197" s="135">
        <v>6</v>
      </c>
      <c r="E197" s="136">
        <v>6</v>
      </c>
      <c r="F197" s="134"/>
      <c r="G197" s="134" t="s">
        <v>477</v>
      </c>
      <c r="H197" s="134" t="s">
        <v>590</v>
      </c>
      <c r="I197" s="134" t="s">
        <v>471</v>
      </c>
      <c r="J197" s="135">
        <v>5.5</v>
      </c>
      <c r="K197" s="136">
        <v>5.5</v>
      </c>
    </row>
    <row r="198" spans="1:11" ht="15.75" x14ac:dyDescent="0.25">
      <c r="A198" s="298" t="s">
        <v>482</v>
      </c>
      <c r="B198" s="299"/>
      <c r="C198" s="299"/>
      <c r="D198" s="300"/>
      <c r="E198" s="301"/>
      <c r="F198" s="134"/>
      <c r="G198" s="298" t="s">
        <v>482</v>
      </c>
      <c r="H198" s="299"/>
      <c r="I198" s="299"/>
      <c r="J198" s="300"/>
      <c r="K198" s="301"/>
    </row>
    <row r="199" spans="1:11" ht="15.75" x14ac:dyDescent="0.25">
      <c r="A199" s="139" t="s">
        <v>466</v>
      </c>
      <c r="B199" s="139" t="s">
        <v>616</v>
      </c>
      <c r="C199" s="139" t="s">
        <v>490</v>
      </c>
      <c r="D199" s="140">
        <v>6</v>
      </c>
      <c r="E199" s="140">
        <v>6</v>
      </c>
      <c r="F199" s="134"/>
      <c r="G199" s="139" t="s">
        <v>477</v>
      </c>
      <c r="H199" s="139" t="s">
        <v>164</v>
      </c>
      <c r="I199" s="139" t="s">
        <v>463</v>
      </c>
      <c r="J199" s="140">
        <v>6</v>
      </c>
      <c r="K199" s="140">
        <v>5.5</v>
      </c>
    </row>
    <row r="200" spans="1:11" ht="15.75" x14ac:dyDescent="0.25">
      <c r="A200" s="139" t="s">
        <v>466</v>
      </c>
      <c r="B200" s="139" t="s">
        <v>135</v>
      </c>
      <c r="C200" s="139" t="s">
        <v>566</v>
      </c>
      <c r="D200" s="140" t="s">
        <v>453</v>
      </c>
      <c r="E200" s="140" t="s">
        <v>453</v>
      </c>
      <c r="F200" s="134"/>
      <c r="G200" s="139" t="s">
        <v>466</v>
      </c>
      <c r="H200" s="139" t="s">
        <v>670</v>
      </c>
      <c r="I200" s="139" t="s">
        <v>473</v>
      </c>
      <c r="J200" s="140">
        <v>5.5</v>
      </c>
      <c r="K200" s="140">
        <v>5.5</v>
      </c>
    </row>
    <row r="201" spans="1:11" ht="15.75" x14ac:dyDescent="0.25">
      <c r="A201" s="139" t="s">
        <v>466</v>
      </c>
      <c r="B201" s="139" t="s">
        <v>847</v>
      </c>
      <c r="C201" s="139" t="s">
        <v>486</v>
      </c>
      <c r="D201" s="140">
        <v>6</v>
      </c>
      <c r="E201" s="140">
        <v>6</v>
      </c>
      <c r="F201" s="134"/>
      <c r="G201" s="139" t="s">
        <v>466</v>
      </c>
      <c r="H201" s="139" t="s">
        <v>285</v>
      </c>
      <c r="I201" s="139" t="s">
        <v>463</v>
      </c>
      <c r="J201" s="140">
        <v>6</v>
      </c>
      <c r="K201" s="140">
        <v>6</v>
      </c>
    </row>
    <row r="202" spans="1:11" ht="15.75" x14ac:dyDescent="0.25">
      <c r="A202" s="139" t="s">
        <v>466</v>
      </c>
      <c r="B202" s="139" t="s">
        <v>617</v>
      </c>
      <c r="C202" s="139" t="s">
        <v>456</v>
      </c>
      <c r="D202" s="140">
        <v>6</v>
      </c>
      <c r="E202" s="140">
        <v>6</v>
      </c>
      <c r="F202" s="134"/>
      <c r="G202" s="139" t="s">
        <v>466</v>
      </c>
      <c r="H202" s="139" t="s">
        <v>258</v>
      </c>
      <c r="I202" s="139" t="s">
        <v>457</v>
      </c>
      <c r="J202" s="140">
        <v>6</v>
      </c>
      <c r="K202" s="140">
        <v>5.5</v>
      </c>
    </row>
    <row r="203" spans="1:11" ht="15.75" x14ac:dyDescent="0.25">
      <c r="A203" s="139" t="s">
        <v>454</v>
      </c>
      <c r="B203" s="139" t="s">
        <v>620</v>
      </c>
      <c r="C203" s="139" t="s">
        <v>509</v>
      </c>
      <c r="D203" s="140">
        <v>4.5</v>
      </c>
      <c r="E203" s="140">
        <v>4.5</v>
      </c>
      <c r="F203" s="134"/>
      <c r="G203" s="139" t="s">
        <v>454</v>
      </c>
      <c r="H203" s="139" t="s">
        <v>232</v>
      </c>
      <c r="I203" s="139" t="s">
        <v>463</v>
      </c>
      <c r="J203" s="140">
        <v>6</v>
      </c>
      <c r="K203" s="140">
        <v>5.5</v>
      </c>
    </row>
    <row r="204" spans="1:11" ht="15.75" x14ac:dyDescent="0.25">
      <c r="A204" s="139" t="s">
        <v>454</v>
      </c>
      <c r="B204" s="139" t="s">
        <v>1060</v>
      </c>
      <c r="C204" s="139" t="s">
        <v>674</v>
      </c>
      <c r="D204" s="140" t="s">
        <v>453</v>
      </c>
      <c r="E204" s="140" t="s">
        <v>453</v>
      </c>
      <c r="F204" s="134"/>
      <c r="G204" s="139" t="s">
        <v>454</v>
      </c>
      <c r="H204" s="139" t="s">
        <v>747</v>
      </c>
      <c r="I204" s="139" t="s">
        <v>494</v>
      </c>
      <c r="J204" s="140">
        <v>5</v>
      </c>
      <c r="K204" s="140">
        <v>5</v>
      </c>
    </row>
    <row r="205" spans="1:11" ht="15.75" x14ac:dyDescent="0.25">
      <c r="A205" s="139" t="s">
        <v>331</v>
      </c>
      <c r="B205" s="139" t="s">
        <v>630</v>
      </c>
      <c r="C205" s="139" t="s">
        <v>602</v>
      </c>
      <c r="D205" s="140" t="s">
        <v>453</v>
      </c>
      <c r="E205" s="140" t="s">
        <v>453</v>
      </c>
      <c r="F205" s="134"/>
      <c r="G205" s="139" t="s">
        <v>331</v>
      </c>
      <c r="H205" s="139" t="s">
        <v>660</v>
      </c>
      <c r="I205" s="139" t="s">
        <v>489</v>
      </c>
      <c r="J205" s="140" t="s">
        <v>453</v>
      </c>
      <c r="K205" s="140" t="s">
        <v>453</v>
      </c>
    </row>
    <row r="206" spans="1:11" ht="15.75" x14ac:dyDescent="0.25">
      <c r="A206" s="290" t="s">
        <v>498</v>
      </c>
      <c r="B206" s="290"/>
      <c r="C206" s="290"/>
      <c r="D206" s="291"/>
      <c r="E206" s="141">
        <v>3</v>
      </c>
      <c r="F206" s="134"/>
      <c r="G206" s="290" t="s">
        <v>500</v>
      </c>
      <c r="H206" s="290"/>
      <c r="I206" s="290"/>
      <c r="J206" s="291"/>
      <c r="K206" s="141">
        <v>1.5</v>
      </c>
    </row>
    <row r="207" spans="1:11" ht="15.75" x14ac:dyDescent="0.25">
      <c r="A207" s="290" t="s">
        <v>500</v>
      </c>
      <c r="B207" s="290"/>
      <c r="C207" s="290"/>
      <c r="D207" s="291"/>
      <c r="E207" s="141">
        <v>-1.5</v>
      </c>
      <c r="F207" s="134"/>
      <c r="G207" s="292" t="s">
        <v>753</v>
      </c>
      <c r="H207" s="293"/>
      <c r="I207" s="293"/>
      <c r="J207" s="294"/>
      <c r="K207" s="292"/>
    </row>
    <row r="208" spans="1:11" ht="15.75" x14ac:dyDescent="0.25">
      <c r="A208" s="292" t="s">
        <v>738</v>
      </c>
      <c r="B208" s="293"/>
      <c r="C208" s="293"/>
      <c r="D208" s="294"/>
      <c r="E208" s="292"/>
      <c r="F208" s="134"/>
      <c r="G208" s="295" t="s">
        <v>1123</v>
      </c>
      <c r="H208" s="295"/>
      <c r="I208" s="295"/>
      <c r="J208" s="296"/>
      <c r="K208" s="297"/>
    </row>
    <row r="209" spans="1:5" ht="15.75" x14ac:dyDescent="0.25">
      <c r="A209" s="295" t="s">
        <v>1124</v>
      </c>
      <c r="B209" s="295"/>
      <c r="C209" s="295"/>
      <c r="D209" s="296"/>
      <c r="E209" s="297"/>
    </row>
  </sheetData>
  <mergeCells count="103">
    <mergeCell ref="A1:K1"/>
    <mergeCell ref="A2:K2"/>
    <mergeCell ref="A4:E4"/>
    <mergeCell ref="G4:K4"/>
    <mergeCell ref="A5:E5"/>
    <mergeCell ref="G5:K5"/>
    <mergeCell ref="G17:K17"/>
    <mergeCell ref="G25:J25"/>
    <mergeCell ref="G26:K26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A54:E54"/>
    <mergeCell ref="G43:K43"/>
    <mergeCell ref="G51:J51"/>
    <mergeCell ref="G52:K52"/>
    <mergeCell ref="G53:K53"/>
    <mergeCell ref="A31:E31"/>
    <mergeCell ref="G31:K31"/>
    <mergeCell ref="A43:E43"/>
    <mergeCell ref="A51:D51"/>
    <mergeCell ref="A52:D52"/>
    <mergeCell ref="A77:D77"/>
    <mergeCell ref="A78:D78"/>
    <mergeCell ref="A79:E79"/>
    <mergeCell ref="A80:E80"/>
    <mergeCell ref="G69:K69"/>
    <mergeCell ref="G77:J77"/>
    <mergeCell ref="G78:K78"/>
    <mergeCell ref="G79:K79"/>
    <mergeCell ref="A56:E56"/>
    <mergeCell ref="G56:K56"/>
    <mergeCell ref="A57:E57"/>
    <mergeCell ref="G57:K57"/>
    <mergeCell ref="A69:E69"/>
    <mergeCell ref="A103:D103"/>
    <mergeCell ref="A104:D104"/>
    <mergeCell ref="A105:E105"/>
    <mergeCell ref="A106:E106"/>
    <mergeCell ref="G95:K95"/>
    <mergeCell ref="G103:K103"/>
    <mergeCell ref="G104:K104"/>
    <mergeCell ref="A82:E82"/>
    <mergeCell ref="G82:K82"/>
    <mergeCell ref="A83:E83"/>
    <mergeCell ref="G83:K83"/>
    <mergeCell ref="A95:E95"/>
    <mergeCell ref="A129:D129"/>
    <mergeCell ref="A130:D130"/>
    <mergeCell ref="A131:E131"/>
    <mergeCell ref="A132:E132"/>
    <mergeCell ref="G121:K121"/>
    <mergeCell ref="G129:K129"/>
    <mergeCell ref="G130:K130"/>
    <mergeCell ref="A108:E108"/>
    <mergeCell ref="G108:K108"/>
    <mergeCell ref="A109:E109"/>
    <mergeCell ref="G109:K109"/>
    <mergeCell ref="A121:E121"/>
    <mergeCell ref="A155:D155"/>
    <mergeCell ref="A156:D156"/>
    <mergeCell ref="A157:E157"/>
    <mergeCell ref="A158:E158"/>
    <mergeCell ref="G147:K147"/>
    <mergeCell ref="G155:J155"/>
    <mergeCell ref="G156:K156"/>
    <mergeCell ref="G157:K157"/>
    <mergeCell ref="A134:E134"/>
    <mergeCell ref="G134:K134"/>
    <mergeCell ref="A135:E135"/>
    <mergeCell ref="G135:K135"/>
    <mergeCell ref="A147:E147"/>
    <mergeCell ref="A181:D181"/>
    <mergeCell ref="A182:E182"/>
    <mergeCell ref="A183:E183"/>
    <mergeCell ref="G173:K173"/>
    <mergeCell ref="G181:J181"/>
    <mergeCell ref="G182:K182"/>
    <mergeCell ref="G183:K183"/>
    <mergeCell ref="A160:E160"/>
    <mergeCell ref="G160:K160"/>
    <mergeCell ref="A161:E161"/>
    <mergeCell ref="G161:K161"/>
    <mergeCell ref="A173:E173"/>
    <mergeCell ref="A206:D206"/>
    <mergeCell ref="A207:D207"/>
    <mergeCell ref="A208:E208"/>
    <mergeCell ref="A209:E209"/>
    <mergeCell ref="G198:K198"/>
    <mergeCell ref="G206:J206"/>
    <mergeCell ref="G207:K207"/>
    <mergeCell ref="G208:K208"/>
    <mergeCell ref="A185:E185"/>
    <mergeCell ref="G185:K185"/>
    <mergeCell ref="A186:E186"/>
    <mergeCell ref="G186:K186"/>
    <mergeCell ref="A198:E198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24524-D6B8-42B5-9ED8-7ABC32D22DA1}">
  <dimension ref="A1:AG238"/>
  <sheetViews>
    <sheetView zoomScale="96" zoomScaleNormal="96" workbookViewId="0">
      <selection activeCell="AJ36" sqref="AJ36"/>
    </sheetView>
  </sheetViews>
  <sheetFormatPr defaultRowHeight="15" x14ac:dyDescent="0.2"/>
  <cols>
    <col min="1" max="1" width="15.77734375" customWidth="1"/>
    <col min="2" max="2" width="12.33203125" customWidth="1"/>
    <col min="3" max="7" width="6.21875" hidden="1" customWidth="1"/>
    <col min="8" max="22" width="6.21875" style="6" hidden="1" customWidth="1"/>
    <col min="23" max="23" width="6.21875" hidden="1" customWidth="1"/>
    <col min="24" max="29" width="6.21875" style="6" hidden="1" customWidth="1"/>
    <col min="30" max="30" width="5.6640625" style="6" hidden="1" customWidth="1"/>
    <col min="31" max="32" width="5.5546875" style="6" hidden="1" customWidth="1"/>
  </cols>
  <sheetData>
    <row r="1" spans="1:33" x14ac:dyDescent="0.2">
      <c r="A1" t="s">
        <v>121</v>
      </c>
      <c r="B1" t="s">
        <v>122</v>
      </c>
      <c r="C1" t="s">
        <v>47</v>
      </c>
      <c r="D1" t="s">
        <v>48</v>
      </c>
      <c r="E1" t="s">
        <v>49</v>
      </c>
      <c r="F1" t="s">
        <v>50</v>
      </c>
      <c r="G1" t="s">
        <v>125</v>
      </c>
      <c r="H1" s="6" t="s">
        <v>137</v>
      </c>
      <c r="I1" s="6" t="s">
        <v>148</v>
      </c>
      <c r="J1" s="6" t="s">
        <v>159</v>
      </c>
      <c r="K1" s="6" t="s">
        <v>171</v>
      </c>
      <c r="L1" s="6" t="s">
        <v>184</v>
      </c>
      <c r="M1" s="6" t="s">
        <v>190</v>
      </c>
      <c r="N1" s="6" t="s">
        <v>191</v>
      </c>
      <c r="O1" s="6" t="s">
        <v>206</v>
      </c>
      <c r="P1" s="6" t="s">
        <v>215</v>
      </c>
      <c r="Q1" s="6" t="s">
        <v>219</v>
      </c>
      <c r="R1" s="6" t="s">
        <v>225</v>
      </c>
      <c r="S1" s="6" t="s">
        <v>233</v>
      </c>
      <c r="T1" s="6" t="s">
        <v>237</v>
      </c>
      <c r="U1" s="6" t="s">
        <v>245</v>
      </c>
      <c r="V1" s="6" t="s">
        <v>254</v>
      </c>
      <c r="W1" s="6" t="s">
        <v>262</v>
      </c>
      <c r="X1" s="6" t="s">
        <v>275</v>
      </c>
      <c r="Y1" s="6" t="s">
        <v>280</v>
      </c>
      <c r="Z1" s="6" t="s">
        <v>287</v>
      </c>
      <c r="AA1" s="6" t="s">
        <v>296</v>
      </c>
      <c r="AB1" s="6" t="s">
        <v>299</v>
      </c>
      <c r="AC1" s="6" t="s">
        <v>303</v>
      </c>
      <c r="AD1" s="6" t="s">
        <v>312</v>
      </c>
      <c r="AE1" s="6" t="s">
        <v>315</v>
      </c>
      <c r="AF1" s="6" t="s">
        <v>321</v>
      </c>
      <c r="AG1" t="s">
        <v>27</v>
      </c>
    </row>
    <row r="2" spans="1:33" x14ac:dyDescent="0.2">
      <c r="A2" t="s">
        <v>133</v>
      </c>
      <c r="B2" s="4" t="s">
        <v>40</v>
      </c>
      <c r="G2" s="5">
        <v>1</v>
      </c>
      <c r="H2" s="5">
        <v>2</v>
      </c>
      <c r="I2" s="5">
        <v>4</v>
      </c>
      <c r="J2" s="5">
        <v>3</v>
      </c>
      <c r="K2" s="5">
        <v>1</v>
      </c>
      <c r="L2" s="5">
        <v>1</v>
      </c>
      <c r="N2" s="5">
        <v>2</v>
      </c>
      <c r="O2" s="5">
        <v>2</v>
      </c>
      <c r="P2" s="5">
        <v>2</v>
      </c>
      <c r="Q2" s="5">
        <v>2</v>
      </c>
      <c r="R2" s="5">
        <v>2</v>
      </c>
      <c r="S2" s="5">
        <v>2</v>
      </c>
      <c r="T2" s="5">
        <v>1</v>
      </c>
      <c r="V2" s="5">
        <v>1</v>
      </c>
      <c r="W2" s="5">
        <v>3</v>
      </c>
      <c r="AB2" s="5">
        <v>1</v>
      </c>
      <c r="AE2" s="6">
        <v>2</v>
      </c>
      <c r="AF2" s="6">
        <v>2</v>
      </c>
      <c r="AG2">
        <f t="shared" ref="AG2:AG65" si="0">SUM(C2:AF2)</f>
        <v>34</v>
      </c>
    </row>
    <row r="3" spans="1:33" x14ac:dyDescent="0.2">
      <c r="A3" t="s">
        <v>70</v>
      </c>
      <c r="B3" s="4" t="s">
        <v>41</v>
      </c>
      <c r="C3" s="5">
        <v>1</v>
      </c>
      <c r="G3" s="5">
        <v>2</v>
      </c>
      <c r="H3" s="5">
        <v>4</v>
      </c>
      <c r="K3" s="5">
        <v>2</v>
      </c>
      <c r="L3" s="5">
        <v>1</v>
      </c>
      <c r="N3" s="5">
        <v>1</v>
      </c>
      <c r="O3" s="5">
        <v>2</v>
      </c>
      <c r="Q3" s="5">
        <v>3</v>
      </c>
      <c r="S3" s="5">
        <v>2</v>
      </c>
      <c r="U3" s="5">
        <v>2</v>
      </c>
      <c r="W3" s="6"/>
      <c r="Z3" s="5">
        <v>2</v>
      </c>
      <c r="AA3" s="5">
        <v>3</v>
      </c>
      <c r="AB3" s="5">
        <v>1</v>
      </c>
      <c r="AC3" s="5">
        <v>2</v>
      </c>
      <c r="AE3" s="6">
        <v>3</v>
      </c>
      <c r="AG3">
        <f t="shared" si="0"/>
        <v>31</v>
      </c>
    </row>
    <row r="4" spans="1:33" x14ac:dyDescent="0.2">
      <c r="A4" t="s">
        <v>93</v>
      </c>
      <c r="B4" s="4" t="s">
        <v>36</v>
      </c>
      <c r="D4">
        <v>1</v>
      </c>
      <c r="E4" s="5">
        <v>2</v>
      </c>
      <c r="F4" s="5">
        <v>1</v>
      </c>
      <c r="G4" s="5">
        <v>2</v>
      </c>
      <c r="I4" s="5">
        <v>3</v>
      </c>
      <c r="O4" s="5">
        <v>3</v>
      </c>
      <c r="Q4" s="5">
        <v>1</v>
      </c>
      <c r="R4" s="5">
        <v>2</v>
      </c>
      <c r="S4" s="5">
        <v>2</v>
      </c>
      <c r="T4" s="5">
        <v>1</v>
      </c>
      <c r="V4" s="5">
        <v>2</v>
      </c>
      <c r="W4" s="5">
        <v>2</v>
      </c>
      <c r="Z4" s="5">
        <v>1</v>
      </c>
      <c r="AB4" s="5">
        <v>1</v>
      </c>
      <c r="AF4" s="6">
        <v>1</v>
      </c>
      <c r="AG4">
        <f t="shared" si="0"/>
        <v>25</v>
      </c>
    </row>
    <row r="5" spans="1:33" x14ac:dyDescent="0.2">
      <c r="A5" t="s">
        <v>72</v>
      </c>
      <c r="B5" s="4" t="s">
        <v>35</v>
      </c>
      <c r="C5">
        <v>1</v>
      </c>
      <c r="D5">
        <v>1</v>
      </c>
      <c r="E5" s="5">
        <v>1</v>
      </c>
      <c r="F5" s="5">
        <v>2</v>
      </c>
      <c r="G5" s="6"/>
      <c r="I5" s="5">
        <v>1</v>
      </c>
      <c r="N5" s="5">
        <v>1</v>
      </c>
      <c r="O5" s="5">
        <v>1</v>
      </c>
      <c r="P5" s="5">
        <v>3</v>
      </c>
      <c r="T5" s="5">
        <v>2</v>
      </c>
      <c r="U5" s="5">
        <v>1</v>
      </c>
      <c r="W5" s="6"/>
      <c r="Y5" s="5">
        <v>2</v>
      </c>
      <c r="Z5" s="5"/>
      <c r="AA5" s="5">
        <v>1</v>
      </c>
      <c r="AC5" s="5">
        <v>1</v>
      </c>
      <c r="AD5" s="6">
        <v>1</v>
      </c>
      <c r="AE5" s="6">
        <v>1</v>
      </c>
      <c r="AF5" s="6">
        <v>2</v>
      </c>
      <c r="AG5">
        <f t="shared" si="0"/>
        <v>22</v>
      </c>
    </row>
    <row r="6" spans="1:33" x14ac:dyDescent="0.2">
      <c r="A6" t="s">
        <v>101</v>
      </c>
      <c r="B6" s="4" t="s">
        <v>33</v>
      </c>
      <c r="E6">
        <v>1</v>
      </c>
      <c r="G6" s="6">
        <v>1</v>
      </c>
      <c r="H6" s="5">
        <v>2</v>
      </c>
      <c r="L6" s="6">
        <v>1</v>
      </c>
      <c r="M6" s="5">
        <v>2</v>
      </c>
      <c r="N6" s="5">
        <v>1</v>
      </c>
      <c r="O6" s="5">
        <v>1</v>
      </c>
      <c r="W6" s="6"/>
      <c r="X6" s="6">
        <v>2</v>
      </c>
      <c r="Z6" s="5">
        <v>3</v>
      </c>
      <c r="AA6" s="5">
        <v>1</v>
      </c>
      <c r="AD6" s="5">
        <v>3</v>
      </c>
      <c r="AF6" s="6">
        <v>3</v>
      </c>
      <c r="AG6">
        <f t="shared" si="0"/>
        <v>21</v>
      </c>
    </row>
    <row r="7" spans="1:33" x14ac:dyDescent="0.2">
      <c r="A7" t="s">
        <v>95</v>
      </c>
      <c r="B7" s="4" t="s">
        <v>34</v>
      </c>
      <c r="E7">
        <v>1</v>
      </c>
      <c r="F7">
        <v>1</v>
      </c>
      <c r="G7" s="6">
        <v>2</v>
      </c>
      <c r="I7" s="6">
        <v>1</v>
      </c>
      <c r="J7" s="6">
        <v>1</v>
      </c>
      <c r="L7" s="6">
        <v>1</v>
      </c>
      <c r="O7" s="6">
        <v>3</v>
      </c>
      <c r="P7" s="5">
        <v>3</v>
      </c>
      <c r="Q7" s="5">
        <v>2</v>
      </c>
      <c r="R7" s="5">
        <v>2</v>
      </c>
      <c r="S7" s="5">
        <v>1</v>
      </c>
      <c r="W7" s="6"/>
      <c r="X7" s="6">
        <v>1</v>
      </c>
      <c r="AD7" s="6">
        <v>1</v>
      </c>
      <c r="AF7" s="6">
        <v>1</v>
      </c>
      <c r="AG7">
        <f t="shared" si="0"/>
        <v>21</v>
      </c>
    </row>
    <row r="8" spans="1:33" x14ac:dyDescent="0.2">
      <c r="A8" t="s">
        <v>24</v>
      </c>
      <c r="B8" s="4" t="s">
        <v>28</v>
      </c>
      <c r="G8" s="6">
        <v>1</v>
      </c>
      <c r="M8" s="5">
        <v>2</v>
      </c>
      <c r="N8" s="6">
        <v>1</v>
      </c>
      <c r="Q8" s="6">
        <v>2</v>
      </c>
      <c r="V8" s="6">
        <v>1</v>
      </c>
      <c r="W8" s="6">
        <v>1</v>
      </c>
      <c r="Y8" s="6">
        <v>1</v>
      </c>
      <c r="AA8" s="6">
        <v>2</v>
      </c>
      <c r="AB8" s="6">
        <v>1</v>
      </c>
      <c r="AC8" s="6">
        <v>1</v>
      </c>
      <c r="AE8" s="6">
        <v>2</v>
      </c>
      <c r="AF8" s="6">
        <v>2</v>
      </c>
      <c r="AG8">
        <f t="shared" si="0"/>
        <v>17</v>
      </c>
    </row>
    <row r="9" spans="1:33" x14ac:dyDescent="0.2">
      <c r="A9" t="s">
        <v>59</v>
      </c>
      <c r="B9" s="4" t="s">
        <v>32</v>
      </c>
      <c r="C9">
        <v>1</v>
      </c>
      <c r="E9">
        <v>1</v>
      </c>
      <c r="F9" s="5">
        <v>1</v>
      </c>
      <c r="G9" s="6"/>
      <c r="M9" s="5">
        <v>1</v>
      </c>
      <c r="O9" s="5">
        <v>2</v>
      </c>
      <c r="P9" s="5">
        <v>2</v>
      </c>
      <c r="R9" s="5">
        <v>2</v>
      </c>
      <c r="V9" s="5">
        <v>2</v>
      </c>
      <c r="W9" s="5"/>
      <c r="X9" s="5">
        <v>2</v>
      </c>
      <c r="Y9" s="5">
        <v>1</v>
      </c>
      <c r="Z9" s="5"/>
      <c r="AA9" s="5"/>
      <c r="AF9" s="6">
        <v>2</v>
      </c>
      <c r="AG9">
        <f t="shared" si="0"/>
        <v>17</v>
      </c>
    </row>
    <row r="10" spans="1:33" x14ac:dyDescent="0.2">
      <c r="A10" t="s">
        <v>26</v>
      </c>
      <c r="B10" s="4" t="s">
        <v>42</v>
      </c>
      <c r="C10" s="5">
        <v>1</v>
      </c>
      <c r="D10" s="5">
        <v>3</v>
      </c>
      <c r="F10" s="5">
        <v>2</v>
      </c>
      <c r="G10" s="5">
        <v>1</v>
      </c>
      <c r="M10" s="5">
        <v>2</v>
      </c>
      <c r="S10" s="5">
        <v>3</v>
      </c>
      <c r="W10" s="6"/>
      <c r="AC10" s="5">
        <v>1</v>
      </c>
      <c r="AD10" s="5">
        <v>2</v>
      </c>
      <c r="AE10" s="6">
        <v>1</v>
      </c>
      <c r="AF10" s="6">
        <v>1</v>
      </c>
      <c r="AG10">
        <f t="shared" si="0"/>
        <v>17</v>
      </c>
    </row>
    <row r="11" spans="1:33" x14ac:dyDescent="0.2">
      <c r="A11" t="s">
        <v>78</v>
      </c>
      <c r="B11" s="4" t="s">
        <v>33</v>
      </c>
      <c r="D11">
        <v>1</v>
      </c>
      <c r="E11" s="5">
        <v>2</v>
      </c>
      <c r="F11">
        <v>2</v>
      </c>
      <c r="G11" s="5">
        <v>1</v>
      </c>
      <c r="H11" s="6">
        <v>1</v>
      </c>
      <c r="I11" s="5">
        <v>1</v>
      </c>
      <c r="N11" s="6">
        <v>2</v>
      </c>
      <c r="O11" s="6">
        <v>1</v>
      </c>
      <c r="P11" s="6">
        <v>2</v>
      </c>
      <c r="W11" s="6">
        <v>2</v>
      </c>
      <c r="Y11" s="6">
        <v>2</v>
      </c>
      <c r="AG11">
        <f t="shared" si="0"/>
        <v>17</v>
      </c>
    </row>
    <row r="12" spans="1:33" x14ac:dyDescent="0.2">
      <c r="A12" t="s">
        <v>76</v>
      </c>
      <c r="B12" s="4" t="s">
        <v>29</v>
      </c>
      <c r="C12">
        <v>1</v>
      </c>
      <c r="D12">
        <v>1</v>
      </c>
      <c r="E12">
        <v>1</v>
      </c>
      <c r="G12" s="5">
        <v>2</v>
      </c>
      <c r="H12" s="5">
        <v>2</v>
      </c>
      <c r="I12" s="5">
        <v>2</v>
      </c>
      <c r="K12" s="5">
        <v>1</v>
      </c>
      <c r="M12" s="5">
        <v>1</v>
      </c>
      <c r="N12" s="5">
        <v>1</v>
      </c>
      <c r="U12" s="6">
        <v>1</v>
      </c>
      <c r="W12" s="6"/>
      <c r="AA12" s="5">
        <v>1</v>
      </c>
      <c r="AD12" s="5">
        <v>1</v>
      </c>
      <c r="AE12" s="6">
        <v>1</v>
      </c>
      <c r="AG12">
        <f t="shared" si="0"/>
        <v>16</v>
      </c>
    </row>
    <row r="13" spans="1:33" x14ac:dyDescent="0.2">
      <c r="A13" t="s">
        <v>255</v>
      </c>
      <c r="B13" s="4" t="s">
        <v>37</v>
      </c>
      <c r="G13" s="6"/>
      <c r="V13" s="5">
        <v>2</v>
      </c>
      <c r="W13" s="5">
        <v>1</v>
      </c>
      <c r="Z13" s="5">
        <v>3</v>
      </c>
      <c r="AA13" s="5">
        <v>1</v>
      </c>
      <c r="AB13" s="5">
        <v>1</v>
      </c>
      <c r="AC13" s="5">
        <v>3</v>
      </c>
      <c r="AD13" s="5">
        <v>2</v>
      </c>
      <c r="AE13" s="6">
        <v>1</v>
      </c>
      <c r="AF13" s="6">
        <v>1</v>
      </c>
      <c r="AG13" s="8">
        <f t="shared" si="0"/>
        <v>15</v>
      </c>
    </row>
    <row r="14" spans="1:33" x14ac:dyDescent="0.2">
      <c r="A14" t="s">
        <v>62</v>
      </c>
      <c r="B14" s="4" t="s">
        <v>37</v>
      </c>
      <c r="C14" s="5">
        <v>2</v>
      </c>
      <c r="E14" s="5">
        <v>3</v>
      </c>
      <c r="F14" s="5">
        <v>2</v>
      </c>
      <c r="G14" s="6"/>
      <c r="O14" s="5">
        <v>1</v>
      </c>
      <c r="P14" s="5">
        <v>2</v>
      </c>
      <c r="U14" s="5">
        <v>1</v>
      </c>
      <c r="W14" s="6"/>
      <c r="X14" s="6">
        <v>1</v>
      </c>
      <c r="Y14" s="6">
        <v>1</v>
      </c>
      <c r="AE14" s="6">
        <v>2</v>
      </c>
      <c r="AG14">
        <f t="shared" si="0"/>
        <v>15</v>
      </c>
    </row>
    <row r="15" spans="1:33" x14ac:dyDescent="0.2">
      <c r="A15" t="s">
        <v>96</v>
      </c>
      <c r="B15" s="4" t="s">
        <v>259</v>
      </c>
      <c r="E15">
        <v>1</v>
      </c>
      <c r="G15" s="6"/>
      <c r="N15" s="6">
        <v>1</v>
      </c>
      <c r="Q15" s="6">
        <v>2</v>
      </c>
      <c r="S15" s="6">
        <v>2</v>
      </c>
      <c r="T15" s="6">
        <v>1</v>
      </c>
      <c r="U15" s="6">
        <v>1</v>
      </c>
      <c r="V15" s="6">
        <v>1</v>
      </c>
      <c r="W15" s="6"/>
      <c r="X15" s="6">
        <v>1</v>
      </c>
      <c r="AA15" s="6">
        <v>1</v>
      </c>
      <c r="AB15" s="6">
        <v>2</v>
      </c>
      <c r="AC15" s="6">
        <v>1</v>
      </c>
      <c r="AE15" s="6">
        <v>1</v>
      </c>
      <c r="AG15">
        <f t="shared" si="0"/>
        <v>15</v>
      </c>
    </row>
    <row r="16" spans="1:33" x14ac:dyDescent="0.2">
      <c r="A16" t="s">
        <v>54</v>
      </c>
      <c r="B16" s="4" t="s">
        <v>28</v>
      </c>
      <c r="C16">
        <v>1</v>
      </c>
      <c r="D16" s="5">
        <v>2</v>
      </c>
      <c r="F16">
        <v>1</v>
      </c>
      <c r="G16" s="6"/>
      <c r="J16" s="5">
        <v>2</v>
      </c>
      <c r="O16" s="6">
        <v>1</v>
      </c>
      <c r="R16" s="6">
        <v>1</v>
      </c>
      <c r="V16" s="6">
        <v>1</v>
      </c>
      <c r="W16" s="6"/>
      <c r="AD16" s="6">
        <v>3</v>
      </c>
      <c r="AE16" s="6">
        <v>1</v>
      </c>
      <c r="AF16" s="6">
        <v>1</v>
      </c>
      <c r="AG16">
        <f t="shared" si="0"/>
        <v>14</v>
      </c>
    </row>
    <row r="17" spans="1:33" x14ac:dyDescent="0.2">
      <c r="A17" t="s">
        <v>124</v>
      </c>
      <c r="B17" s="4" t="s">
        <v>42</v>
      </c>
      <c r="E17">
        <v>1</v>
      </c>
      <c r="G17" s="6"/>
      <c r="H17" s="6">
        <v>2</v>
      </c>
      <c r="J17" s="6">
        <v>1</v>
      </c>
      <c r="K17" s="6">
        <v>1</v>
      </c>
      <c r="L17" s="6">
        <v>1</v>
      </c>
      <c r="N17" s="6">
        <v>1</v>
      </c>
      <c r="R17" s="6">
        <v>1</v>
      </c>
      <c r="T17" s="6">
        <v>1</v>
      </c>
      <c r="V17" s="6">
        <v>2</v>
      </c>
      <c r="W17" s="6">
        <v>1</v>
      </c>
      <c r="Y17" s="6">
        <v>2</v>
      </c>
      <c r="AG17">
        <f t="shared" si="0"/>
        <v>14</v>
      </c>
    </row>
    <row r="18" spans="1:33" x14ac:dyDescent="0.2">
      <c r="A18" t="s">
        <v>82</v>
      </c>
      <c r="B18" s="4" t="s">
        <v>40</v>
      </c>
      <c r="D18">
        <v>1</v>
      </c>
      <c r="G18" s="6">
        <v>1</v>
      </c>
      <c r="L18" s="6">
        <v>2</v>
      </c>
      <c r="M18" s="6">
        <v>1</v>
      </c>
      <c r="N18" s="6">
        <v>1</v>
      </c>
      <c r="O18" s="6">
        <v>1</v>
      </c>
      <c r="T18" s="6">
        <v>2</v>
      </c>
      <c r="V18" s="6">
        <v>2</v>
      </c>
      <c r="W18" s="6"/>
      <c r="Y18" s="5">
        <v>2</v>
      </c>
      <c r="AG18">
        <f t="shared" si="0"/>
        <v>13</v>
      </c>
    </row>
    <row r="19" spans="1:33" x14ac:dyDescent="0.2">
      <c r="A19" t="s">
        <v>87</v>
      </c>
      <c r="B19" s="4" t="s">
        <v>43</v>
      </c>
      <c r="D19" s="5">
        <v>1</v>
      </c>
      <c r="E19" s="5">
        <v>1</v>
      </c>
      <c r="G19" s="6"/>
      <c r="H19" s="6">
        <v>1</v>
      </c>
      <c r="J19" s="6">
        <v>1</v>
      </c>
      <c r="N19" s="5">
        <v>2</v>
      </c>
      <c r="O19" s="6">
        <v>1</v>
      </c>
      <c r="P19" s="6">
        <v>1</v>
      </c>
      <c r="S19" s="5">
        <v>1</v>
      </c>
      <c r="T19" s="5">
        <v>1</v>
      </c>
      <c r="W19" s="6">
        <v>1</v>
      </c>
      <c r="AA19" s="6">
        <v>1</v>
      </c>
      <c r="AG19">
        <f t="shared" si="0"/>
        <v>12</v>
      </c>
    </row>
    <row r="20" spans="1:33" x14ac:dyDescent="0.2">
      <c r="A20" t="s">
        <v>56</v>
      </c>
      <c r="B20" s="4" t="s">
        <v>30</v>
      </c>
      <c r="C20" s="5">
        <v>1</v>
      </c>
      <c r="D20" s="5">
        <v>1</v>
      </c>
      <c r="G20" s="5">
        <v>1</v>
      </c>
      <c r="I20" s="5">
        <v>1</v>
      </c>
      <c r="K20" s="5">
        <v>1</v>
      </c>
      <c r="L20" s="5">
        <v>1</v>
      </c>
      <c r="R20" s="5">
        <v>1</v>
      </c>
      <c r="S20" s="5">
        <v>1</v>
      </c>
      <c r="T20" s="5">
        <v>1</v>
      </c>
      <c r="V20" s="5">
        <v>1</v>
      </c>
      <c r="W20" s="5">
        <v>1</v>
      </c>
      <c r="AB20" s="5">
        <v>1</v>
      </c>
      <c r="AG20">
        <f t="shared" si="0"/>
        <v>12</v>
      </c>
    </row>
    <row r="21" spans="1:33" x14ac:dyDescent="0.2">
      <c r="A21" t="s">
        <v>112</v>
      </c>
      <c r="B21" s="4" t="s">
        <v>39</v>
      </c>
      <c r="F21">
        <v>1</v>
      </c>
      <c r="G21" s="6"/>
      <c r="I21" s="6">
        <v>1</v>
      </c>
      <c r="K21" s="6">
        <v>1</v>
      </c>
      <c r="O21" s="6">
        <v>1</v>
      </c>
      <c r="Q21" s="6">
        <v>2</v>
      </c>
      <c r="W21" s="6">
        <v>1</v>
      </c>
      <c r="Z21" s="6">
        <v>2</v>
      </c>
      <c r="AA21" s="6">
        <v>1</v>
      </c>
      <c r="AD21" s="6">
        <v>1</v>
      </c>
      <c r="AG21">
        <f t="shared" si="0"/>
        <v>11</v>
      </c>
    </row>
    <row r="22" spans="1:33" x14ac:dyDescent="0.2">
      <c r="A22" t="s">
        <v>102</v>
      </c>
      <c r="B22" s="4" t="s">
        <v>39</v>
      </c>
      <c r="E22">
        <v>1</v>
      </c>
      <c r="G22" s="6"/>
      <c r="N22" s="6">
        <v>1</v>
      </c>
      <c r="O22" s="5">
        <v>2</v>
      </c>
      <c r="R22" s="6">
        <v>1</v>
      </c>
      <c r="S22" s="5">
        <v>2</v>
      </c>
      <c r="W22" s="6">
        <v>1</v>
      </c>
      <c r="X22" s="6">
        <v>1</v>
      </c>
      <c r="AD22" s="6">
        <v>1</v>
      </c>
      <c r="AF22" s="6">
        <v>1</v>
      </c>
      <c r="AG22">
        <f t="shared" si="0"/>
        <v>11</v>
      </c>
    </row>
    <row r="23" spans="1:33" x14ac:dyDescent="0.2">
      <c r="A23" t="s">
        <v>81</v>
      </c>
      <c r="B23" s="4" t="s">
        <v>234</v>
      </c>
      <c r="D23">
        <v>1</v>
      </c>
      <c r="G23" s="6"/>
      <c r="H23" s="5">
        <v>1</v>
      </c>
      <c r="J23" s="5">
        <v>2</v>
      </c>
      <c r="S23" s="5">
        <v>1</v>
      </c>
      <c r="T23" s="6">
        <v>1</v>
      </c>
      <c r="U23" s="5">
        <v>2</v>
      </c>
      <c r="W23" s="6"/>
      <c r="Z23" s="6">
        <v>1</v>
      </c>
      <c r="AB23" s="5">
        <v>2</v>
      </c>
      <c r="AG23">
        <f t="shared" si="0"/>
        <v>11</v>
      </c>
    </row>
    <row r="24" spans="1:33" x14ac:dyDescent="0.2">
      <c r="A24" t="s">
        <v>104</v>
      </c>
      <c r="B24" s="4" t="s">
        <v>32</v>
      </c>
      <c r="E24" s="5">
        <v>1</v>
      </c>
      <c r="G24" s="5">
        <v>1</v>
      </c>
      <c r="H24" s="6">
        <v>1</v>
      </c>
      <c r="J24" s="5">
        <v>2</v>
      </c>
      <c r="K24" s="5">
        <v>2</v>
      </c>
      <c r="W24" s="6">
        <v>1</v>
      </c>
      <c r="Z24" s="6">
        <v>1</v>
      </c>
      <c r="AD24" s="5">
        <v>1</v>
      </c>
      <c r="AE24" s="6">
        <v>1</v>
      </c>
      <c r="AG24">
        <f t="shared" si="0"/>
        <v>11</v>
      </c>
    </row>
    <row r="25" spans="1:33" x14ac:dyDescent="0.2">
      <c r="A25" t="s">
        <v>202</v>
      </c>
      <c r="B25" s="4" t="s">
        <v>31</v>
      </c>
      <c r="G25" s="6"/>
      <c r="N25" s="6">
        <v>1</v>
      </c>
      <c r="P25" s="6">
        <v>1</v>
      </c>
      <c r="Q25" s="5">
        <v>1</v>
      </c>
      <c r="R25" s="5">
        <v>1</v>
      </c>
      <c r="S25" s="5">
        <v>1</v>
      </c>
      <c r="W25" s="6"/>
      <c r="X25" s="6">
        <v>1</v>
      </c>
      <c r="AB25" s="6">
        <v>2</v>
      </c>
      <c r="AD25" s="6">
        <v>2</v>
      </c>
      <c r="AG25" s="8">
        <f t="shared" si="0"/>
        <v>10</v>
      </c>
    </row>
    <row r="26" spans="1:33" x14ac:dyDescent="0.2">
      <c r="A26" t="s">
        <v>197</v>
      </c>
      <c r="B26" s="4" t="s">
        <v>36</v>
      </c>
      <c r="G26" s="6"/>
      <c r="I26" s="6">
        <v>1</v>
      </c>
      <c r="J26" s="6">
        <v>1</v>
      </c>
      <c r="N26" s="6">
        <v>1</v>
      </c>
      <c r="Q26" s="6">
        <v>1</v>
      </c>
      <c r="S26" s="6">
        <v>1</v>
      </c>
      <c r="T26" s="6">
        <v>1</v>
      </c>
      <c r="W26" s="6"/>
      <c r="Y26" s="6">
        <v>1</v>
      </c>
      <c r="AA26" s="6">
        <v>2</v>
      </c>
      <c r="AD26" s="6">
        <v>1</v>
      </c>
      <c r="AG26">
        <f t="shared" si="0"/>
        <v>10</v>
      </c>
    </row>
    <row r="27" spans="1:33" x14ac:dyDescent="0.2">
      <c r="A27" t="s">
        <v>152</v>
      </c>
      <c r="B27" s="4" t="s">
        <v>42</v>
      </c>
      <c r="C27" s="6"/>
      <c r="D27" s="6"/>
      <c r="E27" s="6"/>
      <c r="F27" s="6"/>
      <c r="G27" s="6"/>
      <c r="I27" s="6">
        <v>1</v>
      </c>
      <c r="J27" s="5">
        <v>1</v>
      </c>
      <c r="O27" s="5">
        <v>2</v>
      </c>
      <c r="R27" s="6">
        <v>1</v>
      </c>
      <c r="U27" s="5">
        <v>1</v>
      </c>
      <c r="V27" s="6">
        <v>1</v>
      </c>
      <c r="W27" s="6">
        <v>1</v>
      </c>
      <c r="AB27" s="6">
        <v>1</v>
      </c>
      <c r="AF27" s="6">
        <v>1</v>
      </c>
      <c r="AG27">
        <f t="shared" si="0"/>
        <v>10</v>
      </c>
    </row>
    <row r="28" spans="1:33" x14ac:dyDescent="0.2">
      <c r="A28" t="s">
        <v>85</v>
      </c>
      <c r="B28" s="4" t="s">
        <v>28</v>
      </c>
      <c r="D28">
        <v>1</v>
      </c>
      <c r="E28">
        <v>1</v>
      </c>
      <c r="F28">
        <v>2</v>
      </c>
      <c r="G28" s="6"/>
      <c r="K28" s="6">
        <v>1</v>
      </c>
      <c r="M28" s="6">
        <v>1</v>
      </c>
      <c r="Q28" s="5">
        <v>1</v>
      </c>
      <c r="S28" s="6">
        <v>1</v>
      </c>
      <c r="W28" s="6"/>
      <c r="AA28" s="6">
        <v>2</v>
      </c>
      <c r="AG28">
        <f t="shared" si="0"/>
        <v>10</v>
      </c>
    </row>
    <row r="29" spans="1:33" x14ac:dyDescent="0.2">
      <c r="A29" t="s">
        <v>71</v>
      </c>
      <c r="B29" s="4" t="s">
        <v>35</v>
      </c>
      <c r="C29">
        <v>1</v>
      </c>
      <c r="G29" s="6"/>
      <c r="K29" s="6">
        <v>2</v>
      </c>
      <c r="M29" s="6">
        <v>1</v>
      </c>
      <c r="N29" s="6">
        <v>1</v>
      </c>
      <c r="O29" s="6">
        <v>1</v>
      </c>
      <c r="P29" s="6">
        <v>1</v>
      </c>
      <c r="R29" s="6">
        <v>1</v>
      </c>
      <c r="W29" s="6"/>
      <c r="AA29" s="6">
        <v>1</v>
      </c>
      <c r="AG29">
        <f t="shared" si="0"/>
        <v>9</v>
      </c>
    </row>
    <row r="30" spans="1:33" x14ac:dyDescent="0.2">
      <c r="A30" t="s">
        <v>166</v>
      </c>
      <c r="B30" s="4" t="s">
        <v>38</v>
      </c>
      <c r="G30" s="6"/>
      <c r="J30" s="6">
        <v>1</v>
      </c>
      <c r="M30" s="5">
        <v>2</v>
      </c>
      <c r="P30" s="5">
        <v>2</v>
      </c>
      <c r="S30" s="5">
        <v>1</v>
      </c>
      <c r="U30" s="5">
        <v>1</v>
      </c>
      <c r="W30" s="6"/>
      <c r="X30" s="6">
        <v>1</v>
      </c>
      <c r="Y30" s="5">
        <v>1</v>
      </c>
      <c r="AG30">
        <f t="shared" si="0"/>
        <v>9</v>
      </c>
    </row>
    <row r="31" spans="1:33" x14ac:dyDescent="0.2">
      <c r="A31" t="s">
        <v>74</v>
      </c>
      <c r="B31" s="4" t="s">
        <v>43</v>
      </c>
      <c r="C31" s="6">
        <v>2</v>
      </c>
      <c r="E31">
        <v>2</v>
      </c>
      <c r="G31" s="6"/>
      <c r="J31" s="6">
        <v>1</v>
      </c>
      <c r="O31" s="5">
        <v>1</v>
      </c>
      <c r="T31" s="6">
        <v>1</v>
      </c>
      <c r="W31" s="6">
        <v>1</v>
      </c>
      <c r="Y31" s="6">
        <v>1</v>
      </c>
      <c r="AG31">
        <f t="shared" si="0"/>
        <v>9</v>
      </c>
    </row>
    <row r="32" spans="1:33" x14ac:dyDescent="0.2">
      <c r="A32" t="s">
        <v>23</v>
      </c>
      <c r="B32" s="4" t="s">
        <v>39</v>
      </c>
      <c r="G32" s="6"/>
      <c r="H32" s="6">
        <v>1</v>
      </c>
      <c r="I32" s="6">
        <v>1</v>
      </c>
      <c r="J32" s="6">
        <v>1</v>
      </c>
      <c r="T32" s="6">
        <v>2</v>
      </c>
      <c r="W32" s="6"/>
      <c r="Y32" s="6">
        <v>1</v>
      </c>
      <c r="AD32" s="6">
        <v>1</v>
      </c>
      <c r="AE32" s="6">
        <v>2</v>
      </c>
      <c r="AG32">
        <f t="shared" si="0"/>
        <v>9</v>
      </c>
    </row>
    <row r="33" spans="1:33" x14ac:dyDescent="0.2">
      <c r="A33" t="s">
        <v>115</v>
      </c>
      <c r="B33" s="4" t="s">
        <v>36</v>
      </c>
      <c r="F33">
        <v>1</v>
      </c>
      <c r="G33" s="6"/>
      <c r="J33" s="6">
        <v>1</v>
      </c>
      <c r="M33" s="6">
        <v>2</v>
      </c>
      <c r="Q33" s="6">
        <v>1</v>
      </c>
      <c r="W33" s="6">
        <v>1</v>
      </c>
      <c r="Y33" s="6">
        <v>1</v>
      </c>
      <c r="AA33" s="6">
        <v>1</v>
      </c>
      <c r="AC33" s="6">
        <v>1</v>
      </c>
      <c r="AG33">
        <f t="shared" si="0"/>
        <v>9</v>
      </c>
    </row>
    <row r="34" spans="1:33" x14ac:dyDescent="0.2">
      <c r="A34" t="s">
        <v>45</v>
      </c>
      <c r="B34" s="4" t="s">
        <v>36</v>
      </c>
      <c r="C34">
        <v>1</v>
      </c>
      <c r="E34">
        <v>1</v>
      </c>
      <c r="G34" s="6"/>
      <c r="H34" s="6">
        <v>1</v>
      </c>
      <c r="K34" s="5">
        <v>1</v>
      </c>
      <c r="Q34" s="6">
        <v>1</v>
      </c>
      <c r="U34" s="6">
        <v>2</v>
      </c>
      <c r="V34" s="6">
        <v>2</v>
      </c>
      <c r="W34" s="6"/>
      <c r="AG34">
        <f t="shared" si="0"/>
        <v>9</v>
      </c>
    </row>
    <row r="35" spans="1:33" x14ac:dyDescent="0.2">
      <c r="A35" t="s">
        <v>203</v>
      </c>
      <c r="B35" s="4" t="s">
        <v>32</v>
      </c>
      <c r="G35" s="6"/>
      <c r="N35" s="6">
        <v>3</v>
      </c>
      <c r="P35" s="6">
        <v>1</v>
      </c>
      <c r="R35" s="6">
        <v>1</v>
      </c>
      <c r="S35" s="6">
        <v>1</v>
      </c>
      <c r="U35" s="6">
        <v>1</v>
      </c>
      <c r="W35" s="6"/>
      <c r="AD35" s="6">
        <v>1</v>
      </c>
      <c r="AF35" s="6">
        <v>1</v>
      </c>
      <c r="AG35" s="8">
        <f t="shared" si="0"/>
        <v>9</v>
      </c>
    </row>
    <row r="36" spans="1:33" x14ac:dyDescent="0.2">
      <c r="A36" t="s">
        <v>77</v>
      </c>
      <c r="B36" s="4" t="s">
        <v>29</v>
      </c>
      <c r="C36">
        <v>1</v>
      </c>
      <c r="F36">
        <v>1</v>
      </c>
      <c r="G36" s="6"/>
      <c r="M36" s="6">
        <v>1</v>
      </c>
      <c r="S36" s="6">
        <v>1</v>
      </c>
      <c r="T36" s="6">
        <v>1</v>
      </c>
      <c r="W36" s="6">
        <v>2</v>
      </c>
      <c r="Z36" s="6">
        <v>1</v>
      </c>
      <c r="AB36" s="6">
        <v>1</v>
      </c>
      <c r="AG36">
        <f t="shared" si="0"/>
        <v>9</v>
      </c>
    </row>
    <row r="37" spans="1:33" x14ac:dyDescent="0.2">
      <c r="A37" t="s">
        <v>129</v>
      </c>
      <c r="B37" s="4" t="s">
        <v>227</v>
      </c>
      <c r="C37" s="6"/>
      <c r="D37" s="6"/>
      <c r="E37" s="6"/>
      <c r="F37" s="6"/>
      <c r="G37" s="6">
        <v>1</v>
      </c>
      <c r="I37" s="5">
        <v>1</v>
      </c>
      <c r="K37" s="5">
        <v>2</v>
      </c>
      <c r="L37" s="6">
        <v>1</v>
      </c>
      <c r="R37" s="6">
        <v>1</v>
      </c>
      <c r="S37" s="5">
        <v>1</v>
      </c>
      <c r="U37" s="5">
        <v>1</v>
      </c>
      <c r="W37" s="6"/>
      <c r="AG37">
        <f t="shared" si="0"/>
        <v>8</v>
      </c>
    </row>
    <row r="38" spans="1:33" x14ac:dyDescent="0.2">
      <c r="A38" t="s">
        <v>198</v>
      </c>
      <c r="B38" s="4" t="s">
        <v>29</v>
      </c>
      <c r="G38" s="6"/>
      <c r="N38" s="6">
        <v>1</v>
      </c>
      <c r="T38" s="6">
        <v>1</v>
      </c>
      <c r="W38" s="6"/>
      <c r="AB38" s="6">
        <v>1</v>
      </c>
      <c r="AC38" s="6">
        <v>2</v>
      </c>
      <c r="AD38" s="6">
        <v>1</v>
      </c>
      <c r="AF38" s="6">
        <v>2</v>
      </c>
      <c r="AG38" s="8">
        <f t="shared" si="0"/>
        <v>8</v>
      </c>
    </row>
    <row r="39" spans="1:33" x14ac:dyDescent="0.2">
      <c r="A39" t="s">
        <v>165</v>
      </c>
      <c r="B39" s="4" t="s">
        <v>39</v>
      </c>
      <c r="G39" s="6"/>
      <c r="J39" s="6">
        <v>1</v>
      </c>
      <c r="O39" s="6">
        <v>1</v>
      </c>
      <c r="Q39" s="6">
        <v>1</v>
      </c>
      <c r="U39" s="6">
        <v>1</v>
      </c>
      <c r="W39" s="6">
        <v>1</v>
      </c>
      <c r="AA39" s="6">
        <v>1</v>
      </c>
      <c r="AB39" s="6">
        <v>1</v>
      </c>
      <c r="AD39" s="5">
        <v>1</v>
      </c>
      <c r="AG39">
        <f t="shared" si="0"/>
        <v>8</v>
      </c>
    </row>
    <row r="40" spans="1:33" x14ac:dyDescent="0.2">
      <c r="A40" t="s">
        <v>88</v>
      </c>
      <c r="B40" s="4" t="s">
        <v>39</v>
      </c>
      <c r="D40">
        <v>1</v>
      </c>
      <c r="G40" s="6">
        <v>1</v>
      </c>
      <c r="P40" s="6">
        <v>1</v>
      </c>
      <c r="R40" s="6">
        <v>1</v>
      </c>
      <c r="V40" s="6">
        <v>1</v>
      </c>
      <c r="W40" s="6">
        <v>1</v>
      </c>
      <c r="Y40" s="6">
        <v>1</v>
      </c>
      <c r="AD40" s="6">
        <v>1</v>
      </c>
      <c r="AG40">
        <f t="shared" si="0"/>
        <v>8</v>
      </c>
    </row>
    <row r="41" spans="1:33" x14ac:dyDescent="0.2">
      <c r="A41" t="s">
        <v>201</v>
      </c>
      <c r="B41" s="4" t="s">
        <v>37</v>
      </c>
      <c r="G41" s="6"/>
      <c r="N41" s="6">
        <v>1</v>
      </c>
      <c r="R41" s="6">
        <v>2</v>
      </c>
      <c r="S41" s="6">
        <v>1</v>
      </c>
      <c r="W41" s="6"/>
      <c r="AA41" s="6">
        <v>1</v>
      </c>
      <c r="AB41" s="6">
        <v>2</v>
      </c>
      <c r="AG41" s="8">
        <f t="shared" si="0"/>
        <v>7</v>
      </c>
    </row>
    <row r="42" spans="1:33" x14ac:dyDescent="0.2">
      <c r="A42" t="s">
        <v>94</v>
      </c>
      <c r="B42" s="4" t="s">
        <v>36</v>
      </c>
      <c r="E42">
        <v>1</v>
      </c>
      <c r="G42" s="6"/>
      <c r="O42" s="6">
        <v>2</v>
      </c>
      <c r="P42" s="6">
        <v>2</v>
      </c>
      <c r="W42" s="6"/>
      <c r="Z42" s="6">
        <v>1</v>
      </c>
      <c r="AB42" s="6">
        <v>1</v>
      </c>
      <c r="AG42">
        <f t="shared" si="0"/>
        <v>7</v>
      </c>
    </row>
    <row r="43" spans="1:33" x14ac:dyDescent="0.2">
      <c r="A43" t="s">
        <v>90</v>
      </c>
      <c r="B43" s="4" t="s">
        <v>34</v>
      </c>
      <c r="D43">
        <v>1</v>
      </c>
      <c r="E43" s="5">
        <v>1</v>
      </c>
      <c r="F43" s="5">
        <v>2</v>
      </c>
      <c r="G43" s="5">
        <v>1</v>
      </c>
      <c r="H43" s="5">
        <v>2</v>
      </c>
      <c r="W43" s="6"/>
      <c r="AG43">
        <f t="shared" si="0"/>
        <v>7</v>
      </c>
    </row>
    <row r="44" spans="1:33" x14ac:dyDescent="0.2">
      <c r="A44" t="s">
        <v>100</v>
      </c>
      <c r="B44" s="4" t="s">
        <v>33</v>
      </c>
      <c r="E44">
        <v>1</v>
      </c>
      <c r="G44" s="6"/>
      <c r="K44" s="6">
        <v>2</v>
      </c>
      <c r="L44" s="6">
        <v>1</v>
      </c>
      <c r="S44" s="6">
        <v>1</v>
      </c>
      <c r="W44" s="6"/>
      <c r="AB44" s="6">
        <v>2</v>
      </c>
      <c r="AG44">
        <f t="shared" si="0"/>
        <v>7</v>
      </c>
    </row>
    <row r="45" spans="1:33" x14ac:dyDescent="0.2">
      <c r="A45" t="s">
        <v>208</v>
      </c>
      <c r="B45" s="4" t="s">
        <v>29</v>
      </c>
      <c r="G45" s="6"/>
      <c r="O45" s="6">
        <v>1</v>
      </c>
      <c r="P45" s="6">
        <v>1</v>
      </c>
      <c r="R45" s="6">
        <v>1</v>
      </c>
      <c r="S45" s="5">
        <v>2</v>
      </c>
      <c r="T45" s="5">
        <v>1</v>
      </c>
      <c r="W45" s="6"/>
      <c r="Y45" s="6">
        <v>1</v>
      </c>
      <c r="AG45" s="8">
        <f t="shared" si="0"/>
        <v>7</v>
      </c>
    </row>
    <row r="46" spans="1:33" x14ac:dyDescent="0.2">
      <c r="A46" t="s">
        <v>110</v>
      </c>
      <c r="B46" s="4" t="s">
        <v>41</v>
      </c>
      <c r="F46">
        <v>1</v>
      </c>
      <c r="G46" s="6"/>
      <c r="M46" s="6">
        <v>1</v>
      </c>
      <c r="W46" s="6"/>
      <c r="X46" s="6">
        <v>2</v>
      </c>
      <c r="AD46" s="6">
        <v>2</v>
      </c>
      <c r="AF46" s="6">
        <v>1</v>
      </c>
      <c r="AG46">
        <f t="shared" si="0"/>
        <v>7</v>
      </c>
    </row>
    <row r="47" spans="1:33" x14ac:dyDescent="0.2">
      <c r="A47" t="s">
        <v>120</v>
      </c>
      <c r="B47" s="4" t="s">
        <v>43</v>
      </c>
      <c r="F47">
        <v>1</v>
      </c>
      <c r="G47" s="6"/>
      <c r="I47" s="5">
        <v>1</v>
      </c>
      <c r="R47" s="5">
        <v>1</v>
      </c>
      <c r="U47" s="5">
        <v>1</v>
      </c>
      <c r="V47" s="6">
        <v>1</v>
      </c>
      <c r="W47" s="6">
        <v>1</v>
      </c>
      <c r="Y47" s="5">
        <v>1</v>
      </c>
      <c r="AG47">
        <f t="shared" si="0"/>
        <v>7</v>
      </c>
    </row>
    <row r="48" spans="1:33" x14ac:dyDescent="0.2">
      <c r="A48" t="s">
        <v>57</v>
      </c>
      <c r="B48" s="4" t="s">
        <v>39</v>
      </c>
      <c r="C48">
        <v>1</v>
      </c>
      <c r="E48">
        <v>1</v>
      </c>
      <c r="G48" s="6"/>
      <c r="N48" s="6">
        <v>1</v>
      </c>
      <c r="W48" s="6"/>
      <c r="Z48" s="6">
        <v>1</v>
      </c>
      <c r="AF48" s="6">
        <v>3</v>
      </c>
      <c r="AG48">
        <f t="shared" si="0"/>
        <v>7</v>
      </c>
    </row>
    <row r="49" spans="1:33" x14ac:dyDescent="0.2">
      <c r="A49" t="s">
        <v>109</v>
      </c>
      <c r="B49" s="4" t="s">
        <v>35</v>
      </c>
      <c r="E49">
        <v>1</v>
      </c>
      <c r="F49">
        <v>1</v>
      </c>
      <c r="G49" s="6"/>
      <c r="L49" s="6">
        <v>1</v>
      </c>
      <c r="N49" s="6">
        <v>1</v>
      </c>
      <c r="W49" s="6"/>
      <c r="Z49" s="6">
        <v>1</v>
      </c>
      <c r="AC49" s="6">
        <v>1</v>
      </c>
      <c r="AE49" s="6">
        <v>1</v>
      </c>
      <c r="AG49">
        <f t="shared" si="0"/>
        <v>7</v>
      </c>
    </row>
    <row r="50" spans="1:33" x14ac:dyDescent="0.2">
      <c r="A50" t="s">
        <v>136</v>
      </c>
      <c r="B50" s="4" t="s">
        <v>35</v>
      </c>
      <c r="G50" s="6">
        <v>2</v>
      </c>
      <c r="J50" s="6">
        <v>1</v>
      </c>
      <c r="M50" s="6">
        <v>2</v>
      </c>
      <c r="W50" s="6"/>
      <c r="Z50" s="6">
        <v>1</v>
      </c>
      <c r="AB50" s="6">
        <v>1</v>
      </c>
      <c r="AG50">
        <f t="shared" si="0"/>
        <v>7</v>
      </c>
    </row>
    <row r="51" spans="1:33" x14ac:dyDescent="0.2">
      <c r="A51" t="s">
        <v>107</v>
      </c>
      <c r="B51" s="4" t="s">
        <v>30</v>
      </c>
      <c r="E51">
        <v>3</v>
      </c>
      <c r="G51" s="6"/>
      <c r="V51" s="6">
        <v>1</v>
      </c>
      <c r="W51" s="6">
        <v>1</v>
      </c>
      <c r="AB51" s="6">
        <v>1</v>
      </c>
      <c r="AD51" s="6">
        <v>1</v>
      </c>
      <c r="AG51">
        <f t="shared" si="0"/>
        <v>7</v>
      </c>
    </row>
    <row r="52" spans="1:33" x14ac:dyDescent="0.2">
      <c r="A52" t="s">
        <v>149</v>
      </c>
      <c r="B52" s="4" t="s">
        <v>30</v>
      </c>
      <c r="G52" s="6"/>
      <c r="I52" s="6">
        <v>1</v>
      </c>
      <c r="J52" s="6">
        <v>1</v>
      </c>
      <c r="T52" s="6">
        <v>2</v>
      </c>
      <c r="W52" s="6"/>
      <c r="Y52" s="6">
        <v>1</v>
      </c>
      <c r="AA52" s="6">
        <v>1</v>
      </c>
      <c r="AG52">
        <f t="shared" si="0"/>
        <v>6</v>
      </c>
    </row>
    <row r="53" spans="1:33" x14ac:dyDescent="0.2">
      <c r="A53" t="s">
        <v>138</v>
      </c>
      <c r="B53" s="4" t="s">
        <v>41</v>
      </c>
      <c r="G53" s="6"/>
      <c r="H53" s="6">
        <v>1</v>
      </c>
      <c r="I53" s="6">
        <v>1</v>
      </c>
      <c r="M53" s="6">
        <v>1</v>
      </c>
      <c r="T53" s="6">
        <v>1</v>
      </c>
      <c r="V53" s="6">
        <v>1</v>
      </c>
      <c r="W53" s="6"/>
      <c r="AF53" s="6">
        <v>1</v>
      </c>
      <c r="AG53">
        <f t="shared" si="0"/>
        <v>6</v>
      </c>
    </row>
    <row r="54" spans="1:33" x14ac:dyDescent="0.2">
      <c r="A54" t="s">
        <v>111</v>
      </c>
      <c r="B54" s="4" t="s">
        <v>39</v>
      </c>
      <c r="F54" s="7">
        <v>2</v>
      </c>
      <c r="G54" s="6"/>
      <c r="H54" s="6">
        <v>1</v>
      </c>
      <c r="L54" s="5">
        <v>2</v>
      </c>
      <c r="M54" s="6">
        <v>1</v>
      </c>
      <c r="W54" s="6"/>
      <c r="AG54">
        <f t="shared" si="0"/>
        <v>6</v>
      </c>
    </row>
    <row r="55" spans="1:33" x14ac:dyDescent="0.2">
      <c r="A55" t="s">
        <v>151</v>
      </c>
      <c r="B55" s="4" t="s">
        <v>42</v>
      </c>
      <c r="C55" s="6"/>
      <c r="D55" s="6"/>
      <c r="E55" s="6"/>
      <c r="F55" s="6"/>
      <c r="G55" s="6"/>
      <c r="I55" s="6">
        <v>1</v>
      </c>
      <c r="P55" s="6">
        <v>2</v>
      </c>
      <c r="W55" s="6"/>
      <c r="X55" s="6">
        <v>1</v>
      </c>
      <c r="AC55" s="6">
        <v>1</v>
      </c>
      <c r="AE55" s="6">
        <v>1</v>
      </c>
      <c r="AG55">
        <f t="shared" si="0"/>
        <v>6</v>
      </c>
    </row>
    <row r="56" spans="1:33" x14ac:dyDescent="0.2">
      <c r="A56" t="s">
        <v>55</v>
      </c>
      <c r="B56" s="4" t="s">
        <v>30</v>
      </c>
      <c r="C56">
        <v>1</v>
      </c>
      <c r="F56">
        <v>1</v>
      </c>
      <c r="G56" s="6"/>
      <c r="H56" s="6">
        <v>1</v>
      </c>
      <c r="K56" s="6">
        <v>1</v>
      </c>
      <c r="U56" s="6">
        <v>1</v>
      </c>
      <c r="W56" s="6"/>
      <c r="AC56" s="6">
        <v>1</v>
      </c>
      <c r="AG56">
        <f t="shared" si="0"/>
        <v>6</v>
      </c>
    </row>
    <row r="57" spans="1:33" x14ac:dyDescent="0.2">
      <c r="A57" t="s">
        <v>68</v>
      </c>
      <c r="B57" s="4" t="s">
        <v>38</v>
      </c>
      <c r="C57">
        <v>1</v>
      </c>
      <c r="F57">
        <v>1</v>
      </c>
      <c r="G57" s="5">
        <v>2</v>
      </c>
      <c r="K57" s="6">
        <v>2</v>
      </c>
      <c r="W57" s="6"/>
      <c r="AG57">
        <f t="shared" si="0"/>
        <v>6</v>
      </c>
    </row>
    <row r="58" spans="1:33" x14ac:dyDescent="0.2">
      <c r="A58" t="s">
        <v>118</v>
      </c>
      <c r="B58" s="4" t="s">
        <v>31</v>
      </c>
      <c r="F58">
        <v>1</v>
      </c>
      <c r="G58" s="5">
        <v>1</v>
      </c>
      <c r="I58" s="5">
        <v>1</v>
      </c>
      <c r="M58" s="5">
        <v>2</v>
      </c>
      <c r="W58" s="6"/>
      <c r="Z58" s="6">
        <v>1</v>
      </c>
      <c r="AG58">
        <f t="shared" si="0"/>
        <v>6</v>
      </c>
    </row>
    <row r="59" spans="1:33" x14ac:dyDescent="0.2">
      <c r="A59" t="s">
        <v>22</v>
      </c>
      <c r="B59" s="4" t="s">
        <v>38</v>
      </c>
      <c r="E59" s="5">
        <v>3</v>
      </c>
      <c r="G59" s="6">
        <v>1</v>
      </c>
      <c r="W59" s="6"/>
      <c r="AB59" s="6">
        <v>2</v>
      </c>
      <c r="AG59">
        <f t="shared" si="0"/>
        <v>6</v>
      </c>
    </row>
    <row r="60" spans="1:33" x14ac:dyDescent="0.2">
      <c r="A60" t="s">
        <v>44</v>
      </c>
      <c r="B60" s="4" t="s">
        <v>36</v>
      </c>
      <c r="C60">
        <v>1</v>
      </c>
      <c r="G60" s="6"/>
      <c r="H60" s="6">
        <v>1</v>
      </c>
      <c r="J60" s="5">
        <v>1</v>
      </c>
      <c r="W60" s="6"/>
      <c r="AD60" s="6">
        <v>1</v>
      </c>
      <c r="AF60" s="6">
        <v>1</v>
      </c>
      <c r="AG60">
        <f t="shared" si="0"/>
        <v>5</v>
      </c>
    </row>
    <row r="61" spans="1:33" x14ac:dyDescent="0.2">
      <c r="A61" t="s">
        <v>66</v>
      </c>
      <c r="B61" s="4" t="s">
        <v>34</v>
      </c>
      <c r="C61" s="5">
        <v>1</v>
      </c>
      <c r="G61" s="6"/>
      <c r="W61" s="6"/>
      <c r="AA61" s="6">
        <v>1</v>
      </c>
      <c r="AC61" s="6">
        <v>1</v>
      </c>
      <c r="AE61" s="6">
        <v>1</v>
      </c>
      <c r="AF61" s="6">
        <v>1</v>
      </c>
      <c r="AG61">
        <f t="shared" si="0"/>
        <v>5</v>
      </c>
    </row>
    <row r="62" spans="1:33" x14ac:dyDescent="0.2">
      <c r="A62" t="s">
        <v>241</v>
      </c>
      <c r="B62" s="4" t="s">
        <v>32</v>
      </c>
      <c r="G62" s="6"/>
      <c r="T62" s="6">
        <v>1</v>
      </c>
      <c r="W62" s="6"/>
      <c r="X62" s="6">
        <v>1</v>
      </c>
      <c r="AB62" s="6">
        <v>2</v>
      </c>
      <c r="AD62" s="6">
        <v>1</v>
      </c>
      <c r="AG62" s="8">
        <f t="shared" si="0"/>
        <v>5</v>
      </c>
    </row>
    <row r="63" spans="1:33" x14ac:dyDescent="0.2">
      <c r="A63" t="s">
        <v>167</v>
      </c>
      <c r="B63" s="4" t="s">
        <v>29</v>
      </c>
      <c r="G63" s="6"/>
      <c r="J63" s="6">
        <v>2</v>
      </c>
      <c r="L63" s="6">
        <v>2</v>
      </c>
      <c r="M63" s="6">
        <v>1</v>
      </c>
      <c r="W63" s="6"/>
      <c r="AG63">
        <f t="shared" si="0"/>
        <v>5</v>
      </c>
    </row>
    <row r="64" spans="1:33" x14ac:dyDescent="0.2">
      <c r="A64" t="s">
        <v>128</v>
      </c>
      <c r="B64" s="4" t="s">
        <v>29</v>
      </c>
      <c r="G64" s="6">
        <v>1</v>
      </c>
      <c r="N64" s="6">
        <v>1</v>
      </c>
      <c r="P64" s="6">
        <v>1</v>
      </c>
      <c r="T64" s="6">
        <v>1</v>
      </c>
      <c r="U64" s="6">
        <v>1</v>
      </c>
      <c r="W64" s="6"/>
      <c r="AG64">
        <f t="shared" si="0"/>
        <v>5</v>
      </c>
    </row>
    <row r="65" spans="1:33" x14ac:dyDescent="0.2">
      <c r="A65" t="s">
        <v>188</v>
      </c>
      <c r="B65" s="4" t="s">
        <v>30</v>
      </c>
      <c r="G65" s="6"/>
      <c r="L65" s="6">
        <v>2</v>
      </c>
      <c r="N65" s="6">
        <v>1</v>
      </c>
      <c r="R65" s="6">
        <v>1</v>
      </c>
      <c r="V65" s="6">
        <v>1</v>
      </c>
      <c r="W65" s="6"/>
      <c r="AG65">
        <f t="shared" si="0"/>
        <v>5</v>
      </c>
    </row>
    <row r="66" spans="1:33" x14ac:dyDescent="0.2">
      <c r="A66" t="s">
        <v>266</v>
      </c>
      <c r="B66" s="4" t="s">
        <v>36</v>
      </c>
      <c r="G66" s="6"/>
      <c r="W66" s="6">
        <v>1</v>
      </c>
      <c r="X66" s="6">
        <v>1</v>
      </c>
      <c r="AD66" s="6">
        <v>1</v>
      </c>
      <c r="AE66" s="6">
        <v>1</v>
      </c>
      <c r="AF66" s="6">
        <v>1</v>
      </c>
      <c r="AG66" s="8">
        <f t="shared" ref="AG66:AG129" si="1">SUM(C66:AF66)</f>
        <v>5</v>
      </c>
    </row>
    <row r="67" spans="1:33" x14ac:dyDescent="0.2">
      <c r="A67" t="s">
        <v>106</v>
      </c>
      <c r="B67" s="4" t="s">
        <v>31</v>
      </c>
      <c r="E67">
        <v>1</v>
      </c>
      <c r="G67" s="6"/>
      <c r="J67" s="6">
        <v>1</v>
      </c>
      <c r="S67" s="6">
        <v>1</v>
      </c>
      <c r="T67" s="6">
        <v>1</v>
      </c>
      <c r="V67" s="6">
        <v>1</v>
      </c>
      <c r="W67" s="6"/>
      <c r="AG67">
        <f t="shared" si="1"/>
        <v>5</v>
      </c>
    </row>
    <row r="68" spans="1:33" x14ac:dyDescent="0.2">
      <c r="A68" t="s">
        <v>141</v>
      </c>
      <c r="B68" s="4" t="s">
        <v>28</v>
      </c>
      <c r="G68" s="6"/>
      <c r="H68" s="6">
        <v>1</v>
      </c>
      <c r="I68" s="6">
        <v>2</v>
      </c>
      <c r="T68" s="6">
        <v>2</v>
      </c>
      <c r="W68" s="6"/>
      <c r="AG68">
        <f t="shared" si="1"/>
        <v>5</v>
      </c>
    </row>
    <row r="69" spans="1:33" x14ac:dyDescent="0.2">
      <c r="A69" t="s">
        <v>108</v>
      </c>
      <c r="B69" s="4" t="s">
        <v>30</v>
      </c>
      <c r="E69">
        <v>1</v>
      </c>
      <c r="G69" s="6"/>
      <c r="L69" s="6">
        <v>1</v>
      </c>
      <c r="M69" s="6">
        <v>1</v>
      </c>
      <c r="P69" s="6">
        <v>2</v>
      </c>
      <c r="W69" s="6"/>
      <c r="AG69">
        <f t="shared" si="1"/>
        <v>5</v>
      </c>
    </row>
    <row r="70" spans="1:33" x14ac:dyDescent="0.2">
      <c r="A70" t="s">
        <v>160</v>
      </c>
      <c r="B70" s="4" t="s">
        <v>33</v>
      </c>
      <c r="G70" s="6"/>
      <c r="J70" s="6">
        <v>2</v>
      </c>
      <c r="P70" s="6">
        <v>1</v>
      </c>
      <c r="Q70" s="6">
        <v>1</v>
      </c>
      <c r="W70" s="6"/>
      <c r="AA70" s="6">
        <v>1</v>
      </c>
      <c r="AG70">
        <f t="shared" si="1"/>
        <v>5</v>
      </c>
    </row>
    <row r="71" spans="1:33" x14ac:dyDescent="0.2">
      <c r="A71" t="s">
        <v>126</v>
      </c>
      <c r="B71" s="4" t="s">
        <v>43</v>
      </c>
      <c r="G71" s="6">
        <v>1</v>
      </c>
      <c r="I71" s="6">
        <v>1</v>
      </c>
      <c r="M71" s="6">
        <v>1</v>
      </c>
      <c r="W71" s="6"/>
      <c r="AD71" s="6">
        <v>1</v>
      </c>
      <c r="AE71" s="6">
        <v>1</v>
      </c>
      <c r="AG71">
        <f t="shared" si="1"/>
        <v>5</v>
      </c>
    </row>
    <row r="72" spans="1:33" x14ac:dyDescent="0.2">
      <c r="A72" t="s">
        <v>260</v>
      </c>
      <c r="B72" s="4" t="s">
        <v>261</v>
      </c>
      <c r="E72">
        <v>1</v>
      </c>
      <c r="G72" s="6"/>
      <c r="K72" s="6">
        <v>1</v>
      </c>
      <c r="V72" s="6">
        <v>1</v>
      </c>
      <c r="W72" s="6"/>
      <c r="X72" s="6">
        <v>1</v>
      </c>
      <c r="AC72" s="6">
        <v>1</v>
      </c>
      <c r="AG72">
        <f t="shared" si="1"/>
        <v>5</v>
      </c>
    </row>
    <row r="73" spans="1:33" x14ac:dyDescent="0.2">
      <c r="A73" t="s">
        <v>73</v>
      </c>
      <c r="B73" s="4" t="s">
        <v>35</v>
      </c>
      <c r="C73">
        <v>1</v>
      </c>
      <c r="G73" s="6"/>
      <c r="O73" s="6">
        <v>1</v>
      </c>
      <c r="S73" s="6">
        <v>1</v>
      </c>
      <c r="V73" s="6">
        <v>1</v>
      </c>
      <c r="W73" s="6">
        <v>1</v>
      </c>
      <c r="AG73">
        <f t="shared" si="1"/>
        <v>5</v>
      </c>
    </row>
    <row r="74" spans="1:33" x14ac:dyDescent="0.2">
      <c r="A74" t="s">
        <v>80</v>
      </c>
      <c r="B74" s="4" t="s">
        <v>41</v>
      </c>
      <c r="D74">
        <v>1</v>
      </c>
      <c r="E74">
        <v>1</v>
      </c>
      <c r="F74">
        <v>1</v>
      </c>
      <c r="G74" s="6">
        <v>1</v>
      </c>
      <c r="M74" s="5">
        <v>1</v>
      </c>
      <c r="W74" s="6"/>
      <c r="AG74">
        <f t="shared" si="1"/>
        <v>5</v>
      </c>
    </row>
    <row r="75" spans="1:33" x14ac:dyDescent="0.2">
      <c r="A75" t="s">
        <v>146</v>
      </c>
      <c r="B75" s="4" t="s">
        <v>32</v>
      </c>
      <c r="G75" s="6"/>
      <c r="H75" s="6">
        <v>1</v>
      </c>
      <c r="M75" s="6">
        <v>1</v>
      </c>
      <c r="R75" s="6">
        <v>1</v>
      </c>
      <c r="W75" s="6">
        <v>1</v>
      </c>
      <c r="Z75" s="6">
        <v>1</v>
      </c>
      <c r="AG75">
        <f t="shared" si="1"/>
        <v>5</v>
      </c>
    </row>
    <row r="76" spans="1:33" x14ac:dyDescent="0.2">
      <c r="A76" t="s">
        <v>183</v>
      </c>
      <c r="B76" s="4" t="s">
        <v>31</v>
      </c>
      <c r="G76" s="6"/>
      <c r="K76" s="6">
        <v>1</v>
      </c>
      <c r="O76" s="6">
        <v>1</v>
      </c>
      <c r="W76" s="6"/>
      <c r="Z76" s="5">
        <v>1</v>
      </c>
      <c r="AA76" s="5">
        <v>2</v>
      </c>
      <c r="AG76">
        <f t="shared" si="1"/>
        <v>5</v>
      </c>
    </row>
    <row r="77" spans="1:33" x14ac:dyDescent="0.2">
      <c r="A77" t="s">
        <v>195</v>
      </c>
      <c r="B77" s="4" t="s">
        <v>34</v>
      </c>
      <c r="G77" s="6"/>
      <c r="M77" s="6">
        <v>1</v>
      </c>
      <c r="V77" s="6">
        <v>1</v>
      </c>
      <c r="W77" s="6"/>
      <c r="AB77" s="6">
        <v>2</v>
      </c>
      <c r="AG77">
        <f t="shared" si="1"/>
        <v>4</v>
      </c>
    </row>
    <row r="78" spans="1:33" x14ac:dyDescent="0.2">
      <c r="A78" t="s">
        <v>92</v>
      </c>
      <c r="B78" s="4" t="s">
        <v>32</v>
      </c>
      <c r="D78">
        <v>2</v>
      </c>
      <c r="G78" s="6">
        <v>2</v>
      </c>
      <c r="W78" s="6"/>
      <c r="AG78">
        <f t="shared" si="1"/>
        <v>4</v>
      </c>
    </row>
    <row r="79" spans="1:33" x14ac:dyDescent="0.2">
      <c r="A79" t="s">
        <v>172</v>
      </c>
      <c r="B79" s="4" t="s">
        <v>29</v>
      </c>
      <c r="G79" s="6"/>
      <c r="K79" s="6">
        <v>2</v>
      </c>
      <c r="W79" s="6"/>
      <c r="Y79" s="6">
        <v>2</v>
      </c>
      <c r="AG79">
        <f t="shared" si="1"/>
        <v>4</v>
      </c>
    </row>
    <row r="80" spans="1:33" x14ac:dyDescent="0.2">
      <c r="A80" t="s">
        <v>199</v>
      </c>
      <c r="B80" s="4" t="s">
        <v>30</v>
      </c>
      <c r="G80" s="6"/>
      <c r="N80" s="6">
        <v>1</v>
      </c>
      <c r="Q80" s="6">
        <v>2</v>
      </c>
      <c r="U80" s="6">
        <v>1</v>
      </c>
      <c r="W80" s="6"/>
      <c r="AG80" s="8">
        <f t="shared" si="1"/>
        <v>4</v>
      </c>
    </row>
    <row r="81" spans="1:33" x14ac:dyDescent="0.2">
      <c r="A81" t="s">
        <v>145</v>
      </c>
      <c r="B81" s="4" t="s">
        <v>37</v>
      </c>
      <c r="G81" s="6"/>
      <c r="H81" s="6">
        <v>1</v>
      </c>
      <c r="K81" s="6">
        <v>2</v>
      </c>
      <c r="W81" s="6"/>
      <c r="X81" s="6">
        <v>1</v>
      </c>
      <c r="AG81">
        <f t="shared" si="1"/>
        <v>4</v>
      </c>
    </row>
    <row r="82" spans="1:33" x14ac:dyDescent="0.2">
      <c r="A82" t="s">
        <v>84</v>
      </c>
      <c r="B82" s="4" t="s">
        <v>38</v>
      </c>
      <c r="D82">
        <v>1</v>
      </c>
      <c r="G82" s="6">
        <v>1</v>
      </c>
      <c r="W82" s="6"/>
      <c r="Z82" s="6">
        <v>1</v>
      </c>
      <c r="AA82" s="6">
        <v>1</v>
      </c>
      <c r="AG82">
        <f t="shared" si="1"/>
        <v>4</v>
      </c>
    </row>
    <row r="83" spans="1:33" x14ac:dyDescent="0.2">
      <c r="A83" t="s">
        <v>285</v>
      </c>
      <c r="B83" s="4" t="s">
        <v>43</v>
      </c>
      <c r="G83" s="6"/>
      <c r="W83" s="6"/>
      <c r="Y83" s="6">
        <v>1</v>
      </c>
      <c r="Z83" s="6">
        <v>1</v>
      </c>
      <c r="AB83" s="6">
        <v>1</v>
      </c>
      <c r="AE83" s="6">
        <v>1</v>
      </c>
      <c r="AG83" s="8">
        <f t="shared" si="1"/>
        <v>4</v>
      </c>
    </row>
    <row r="84" spans="1:33" x14ac:dyDescent="0.2">
      <c r="A84" t="s">
        <v>153</v>
      </c>
      <c r="B84" s="4" t="s">
        <v>40</v>
      </c>
      <c r="G84" s="6"/>
      <c r="I84" s="6">
        <v>1</v>
      </c>
      <c r="M84" s="6">
        <v>1</v>
      </c>
      <c r="P84" s="6">
        <v>1</v>
      </c>
      <c r="W84" s="6"/>
      <c r="AB84" s="6">
        <v>1</v>
      </c>
      <c r="AG84">
        <f t="shared" si="1"/>
        <v>4</v>
      </c>
    </row>
    <row r="85" spans="1:33" x14ac:dyDescent="0.2">
      <c r="A85" t="s">
        <v>89</v>
      </c>
      <c r="B85" s="4" t="s">
        <v>269</v>
      </c>
      <c r="D85">
        <v>1</v>
      </c>
      <c r="G85" s="6"/>
      <c r="K85" s="5">
        <v>1</v>
      </c>
      <c r="W85" s="6"/>
      <c r="X85" s="6">
        <v>1</v>
      </c>
      <c r="AE85" s="6">
        <v>1</v>
      </c>
      <c r="AG85">
        <f t="shared" si="1"/>
        <v>4</v>
      </c>
    </row>
    <row r="86" spans="1:33" x14ac:dyDescent="0.2">
      <c r="A86" t="s">
        <v>214</v>
      </c>
      <c r="B86" s="4" t="s">
        <v>42</v>
      </c>
      <c r="C86" s="6"/>
      <c r="D86" s="6"/>
      <c r="E86" s="6"/>
      <c r="F86" s="6"/>
      <c r="G86" s="6"/>
      <c r="O86" s="6">
        <v>1</v>
      </c>
      <c r="W86" s="6"/>
      <c r="X86" s="6">
        <v>2</v>
      </c>
      <c r="AD86" s="6">
        <v>1</v>
      </c>
      <c r="AG86" s="8">
        <f t="shared" si="1"/>
        <v>4</v>
      </c>
    </row>
    <row r="87" spans="1:33" x14ac:dyDescent="0.2">
      <c r="A87" t="s">
        <v>182</v>
      </c>
      <c r="B87" s="4" t="s">
        <v>40</v>
      </c>
      <c r="G87" s="6"/>
      <c r="H87" s="6">
        <v>1</v>
      </c>
      <c r="K87" s="6">
        <v>1</v>
      </c>
      <c r="V87" s="6">
        <v>1</v>
      </c>
      <c r="W87" s="6"/>
      <c r="X87" s="6">
        <v>1</v>
      </c>
      <c r="AG87">
        <f t="shared" si="1"/>
        <v>4</v>
      </c>
    </row>
    <row r="88" spans="1:33" x14ac:dyDescent="0.2">
      <c r="A88" t="s">
        <v>97</v>
      </c>
      <c r="B88" s="4" t="s">
        <v>34</v>
      </c>
      <c r="E88">
        <v>1</v>
      </c>
      <c r="G88" s="6"/>
      <c r="W88" s="6"/>
      <c r="X88" s="5">
        <v>1</v>
      </c>
      <c r="Y88" s="6">
        <v>1</v>
      </c>
      <c r="AF88" s="6">
        <v>1</v>
      </c>
      <c r="AG88">
        <f t="shared" si="1"/>
        <v>4</v>
      </c>
    </row>
    <row r="89" spans="1:33" x14ac:dyDescent="0.2">
      <c r="A89" t="s">
        <v>52</v>
      </c>
      <c r="B89" s="4" t="s">
        <v>28</v>
      </c>
      <c r="C89">
        <v>1</v>
      </c>
      <c r="E89">
        <v>1</v>
      </c>
      <c r="G89" s="6"/>
      <c r="Q89" s="6">
        <v>1</v>
      </c>
      <c r="R89" s="6">
        <v>1</v>
      </c>
      <c r="W89" s="6"/>
      <c r="AG89">
        <f t="shared" si="1"/>
        <v>4</v>
      </c>
    </row>
    <row r="90" spans="1:33" x14ac:dyDescent="0.2">
      <c r="A90" t="s">
        <v>65</v>
      </c>
      <c r="B90" s="4" t="s">
        <v>31</v>
      </c>
      <c r="C90">
        <v>1</v>
      </c>
      <c r="E90">
        <v>2</v>
      </c>
      <c r="G90" s="6"/>
      <c r="V90" s="6">
        <v>1</v>
      </c>
      <c r="W90" s="6"/>
      <c r="AG90">
        <f t="shared" si="1"/>
        <v>4</v>
      </c>
    </row>
    <row r="91" spans="1:33" x14ac:dyDescent="0.2">
      <c r="A91" t="s">
        <v>25</v>
      </c>
      <c r="B91" s="4" t="s">
        <v>30</v>
      </c>
      <c r="D91">
        <v>1</v>
      </c>
      <c r="F91">
        <v>1</v>
      </c>
      <c r="G91" s="6"/>
      <c r="W91" s="6"/>
      <c r="AF91" s="6">
        <v>2</v>
      </c>
      <c r="AG91">
        <f t="shared" si="1"/>
        <v>4</v>
      </c>
    </row>
    <row r="92" spans="1:33" x14ac:dyDescent="0.2">
      <c r="A92" t="s">
        <v>63</v>
      </c>
      <c r="B92" s="4" t="s">
        <v>40</v>
      </c>
      <c r="C92" s="5">
        <v>1</v>
      </c>
      <c r="G92" s="6"/>
      <c r="W92" s="6"/>
      <c r="Z92" s="6">
        <v>2</v>
      </c>
      <c r="AD92" s="6">
        <v>1</v>
      </c>
      <c r="AG92">
        <f t="shared" si="1"/>
        <v>4</v>
      </c>
    </row>
    <row r="93" spans="1:33" x14ac:dyDescent="0.2">
      <c r="A93" t="s">
        <v>119</v>
      </c>
      <c r="B93" s="4" t="s">
        <v>43</v>
      </c>
      <c r="F93">
        <v>1</v>
      </c>
      <c r="G93" s="6"/>
      <c r="H93" s="5">
        <v>1</v>
      </c>
      <c r="L93" s="5">
        <v>1</v>
      </c>
      <c r="M93" s="5">
        <v>1</v>
      </c>
      <c r="W93" s="6"/>
      <c r="AG93">
        <f t="shared" si="1"/>
        <v>4</v>
      </c>
    </row>
    <row r="94" spans="1:33" x14ac:dyDescent="0.2">
      <c r="A94" t="s">
        <v>230</v>
      </c>
      <c r="B94" s="4" t="s">
        <v>40</v>
      </c>
      <c r="G94" s="6"/>
      <c r="R94" s="6">
        <v>2</v>
      </c>
      <c r="W94" s="6"/>
      <c r="Z94" s="6">
        <v>2</v>
      </c>
      <c r="AG94" s="8">
        <f t="shared" si="1"/>
        <v>4</v>
      </c>
    </row>
    <row r="95" spans="1:33" x14ac:dyDescent="0.2">
      <c r="A95" t="s">
        <v>213</v>
      </c>
      <c r="B95" s="4" t="s">
        <v>38</v>
      </c>
      <c r="G95" s="6"/>
      <c r="O95" s="6">
        <v>1</v>
      </c>
      <c r="W95" s="6"/>
      <c r="AA95" s="6">
        <v>1</v>
      </c>
      <c r="AD95" s="6">
        <v>1</v>
      </c>
      <c r="AF95" s="6">
        <v>1</v>
      </c>
      <c r="AG95" s="8">
        <f t="shared" si="1"/>
        <v>4</v>
      </c>
    </row>
    <row r="96" spans="1:33" x14ac:dyDescent="0.2">
      <c r="A96" t="s">
        <v>253</v>
      </c>
      <c r="B96" s="4" t="s">
        <v>42</v>
      </c>
      <c r="C96" s="6"/>
      <c r="D96" s="6"/>
      <c r="E96" s="6"/>
      <c r="F96" s="6"/>
      <c r="G96" s="6"/>
      <c r="U96" s="6">
        <v>1</v>
      </c>
      <c r="W96" s="6">
        <v>1</v>
      </c>
      <c r="AA96" s="6">
        <v>1</v>
      </c>
      <c r="AG96" s="8">
        <f t="shared" si="1"/>
        <v>3</v>
      </c>
    </row>
    <row r="97" spans="1:33" x14ac:dyDescent="0.2">
      <c r="A97" t="s">
        <v>98</v>
      </c>
      <c r="B97" s="4" t="s">
        <v>40</v>
      </c>
      <c r="E97">
        <v>1</v>
      </c>
      <c r="G97" s="6"/>
      <c r="U97" s="6">
        <v>2</v>
      </c>
      <c r="W97" s="6"/>
      <c r="AG97">
        <f t="shared" si="1"/>
        <v>3</v>
      </c>
    </row>
    <row r="98" spans="1:33" x14ac:dyDescent="0.2">
      <c r="A98" t="s">
        <v>64</v>
      </c>
      <c r="B98" s="4" t="s">
        <v>31</v>
      </c>
      <c r="C98" s="5">
        <v>2</v>
      </c>
      <c r="G98" s="6">
        <v>1</v>
      </c>
      <c r="W98" s="6"/>
      <c r="AG98">
        <f t="shared" si="1"/>
        <v>3</v>
      </c>
    </row>
    <row r="99" spans="1:33" x14ac:dyDescent="0.2">
      <c r="A99" t="s">
        <v>173</v>
      </c>
      <c r="B99" s="4" t="s">
        <v>29</v>
      </c>
      <c r="G99" s="6"/>
      <c r="K99" s="6">
        <v>1</v>
      </c>
      <c r="O99" s="6">
        <v>1</v>
      </c>
      <c r="W99" s="6"/>
      <c r="AA99" s="6">
        <v>1</v>
      </c>
      <c r="AG99">
        <f t="shared" si="1"/>
        <v>3</v>
      </c>
    </row>
    <row r="100" spans="1:33" x14ac:dyDescent="0.2">
      <c r="A100" t="s">
        <v>209</v>
      </c>
      <c r="B100" s="4" t="s">
        <v>30</v>
      </c>
      <c r="G100" s="6"/>
      <c r="O100" s="5">
        <v>1</v>
      </c>
      <c r="P100" s="6">
        <v>1</v>
      </c>
      <c r="W100" s="6"/>
      <c r="X100" s="6">
        <v>1</v>
      </c>
      <c r="AG100" s="8">
        <f t="shared" si="1"/>
        <v>3</v>
      </c>
    </row>
    <row r="101" spans="1:33" x14ac:dyDescent="0.2">
      <c r="A101" t="s">
        <v>163</v>
      </c>
      <c r="B101" s="4" t="s">
        <v>43</v>
      </c>
      <c r="G101" s="6"/>
      <c r="J101" s="6">
        <v>1</v>
      </c>
      <c r="K101" s="6">
        <v>1</v>
      </c>
      <c r="W101" s="6"/>
      <c r="AC101" s="6">
        <v>1</v>
      </c>
      <c r="AG101">
        <f t="shared" si="1"/>
        <v>3</v>
      </c>
    </row>
    <row r="102" spans="1:33" x14ac:dyDescent="0.2">
      <c r="A102" t="s">
        <v>75</v>
      </c>
      <c r="B102" s="4" t="s">
        <v>43</v>
      </c>
      <c r="C102">
        <v>1</v>
      </c>
      <c r="G102" s="6"/>
      <c r="T102" s="6">
        <v>1</v>
      </c>
      <c r="V102" s="6">
        <v>1</v>
      </c>
      <c r="W102" s="6"/>
      <c r="AG102">
        <f t="shared" si="1"/>
        <v>3</v>
      </c>
    </row>
    <row r="103" spans="1:33" x14ac:dyDescent="0.2">
      <c r="A103" t="s">
        <v>127</v>
      </c>
      <c r="B103" s="4" t="s">
        <v>43</v>
      </c>
      <c r="G103" s="6">
        <v>1</v>
      </c>
      <c r="O103" s="6">
        <v>1</v>
      </c>
      <c r="W103" s="6"/>
      <c r="Y103" s="6">
        <v>1</v>
      </c>
      <c r="AG103">
        <f t="shared" si="1"/>
        <v>3</v>
      </c>
    </row>
    <row r="104" spans="1:33" x14ac:dyDescent="0.2">
      <c r="A104" t="s">
        <v>257</v>
      </c>
      <c r="B104" s="4" t="s">
        <v>39</v>
      </c>
      <c r="G104" s="6"/>
      <c r="V104" s="6">
        <v>1</v>
      </c>
      <c r="W104" s="6"/>
      <c r="X104" s="6">
        <v>1</v>
      </c>
      <c r="AC104" s="6">
        <v>1</v>
      </c>
      <c r="AG104" s="8">
        <f t="shared" si="1"/>
        <v>3</v>
      </c>
    </row>
    <row r="105" spans="1:33" x14ac:dyDescent="0.2">
      <c r="A105" t="s">
        <v>194</v>
      </c>
      <c r="B105" s="4" t="s">
        <v>31</v>
      </c>
      <c r="G105" s="6"/>
      <c r="M105" s="6">
        <v>1</v>
      </c>
      <c r="W105" s="6"/>
      <c r="AE105" s="6">
        <v>2</v>
      </c>
      <c r="AG105">
        <f t="shared" si="1"/>
        <v>3</v>
      </c>
    </row>
    <row r="106" spans="1:33" x14ac:dyDescent="0.2">
      <c r="A106" t="s">
        <v>246</v>
      </c>
      <c r="B106" s="4" t="s">
        <v>31</v>
      </c>
      <c r="G106" s="6"/>
      <c r="U106" s="6">
        <v>1</v>
      </c>
      <c r="W106" s="6"/>
      <c r="Z106" s="6">
        <v>1</v>
      </c>
      <c r="AA106" s="6">
        <v>1</v>
      </c>
      <c r="AG106" s="8">
        <f t="shared" si="1"/>
        <v>3</v>
      </c>
    </row>
    <row r="107" spans="1:33" x14ac:dyDescent="0.2">
      <c r="A107" t="s">
        <v>156</v>
      </c>
      <c r="B107" s="4" t="s">
        <v>38</v>
      </c>
      <c r="E107" s="5"/>
      <c r="G107" s="6"/>
      <c r="I107" s="6">
        <v>2</v>
      </c>
      <c r="Q107" s="6">
        <v>1</v>
      </c>
      <c r="W107" s="6"/>
      <c r="AG107">
        <f t="shared" si="1"/>
        <v>3</v>
      </c>
    </row>
    <row r="108" spans="1:33" x14ac:dyDescent="0.2">
      <c r="A108" t="s">
        <v>140</v>
      </c>
      <c r="B108" s="4" t="s">
        <v>31</v>
      </c>
      <c r="G108" s="6"/>
      <c r="H108" s="6">
        <v>1</v>
      </c>
      <c r="W108" s="6"/>
      <c r="AC108" s="6">
        <v>1</v>
      </c>
      <c r="AE108" s="6">
        <v>1</v>
      </c>
      <c r="AG108">
        <f t="shared" si="1"/>
        <v>3</v>
      </c>
    </row>
    <row r="109" spans="1:33" x14ac:dyDescent="0.2">
      <c r="A109" t="s">
        <v>239</v>
      </c>
      <c r="B109" s="4" t="s">
        <v>33</v>
      </c>
      <c r="G109" s="6"/>
      <c r="T109" s="6">
        <v>1</v>
      </c>
      <c r="U109" s="6">
        <v>1</v>
      </c>
      <c r="W109" s="6"/>
      <c r="AE109" s="6">
        <v>1</v>
      </c>
      <c r="AG109" s="8">
        <f t="shared" si="1"/>
        <v>3</v>
      </c>
    </row>
    <row r="110" spans="1:33" x14ac:dyDescent="0.2">
      <c r="A110" t="s">
        <v>231</v>
      </c>
      <c r="B110" s="4" t="s">
        <v>38</v>
      </c>
      <c r="G110" s="6"/>
      <c r="R110" s="6">
        <v>1</v>
      </c>
      <c r="W110" s="6">
        <v>1</v>
      </c>
      <c r="X110" s="6">
        <v>1</v>
      </c>
      <c r="AG110" s="8">
        <f t="shared" si="1"/>
        <v>3</v>
      </c>
    </row>
    <row r="111" spans="1:33" x14ac:dyDescent="0.2">
      <c r="A111" t="s">
        <v>297</v>
      </c>
      <c r="B111" s="4" t="s">
        <v>33</v>
      </c>
      <c r="G111" s="6"/>
      <c r="W111" s="6"/>
      <c r="AA111" s="6">
        <v>1</v>
      </c>
      <c r="AC111" s="6">
        <v>1</v>
      </c>
      <c r="AE111" s="6">
        <v>1</v>
      </c>
      <c r="AG111" s="8">
        <f t="shared" si="1"/>
        <v>3</v>
      </c>
    </row>
    <row r="112" spans="1:33" x14ac:dyDescent="0.2">
      <c r="A112" t="s">
        <v>221</v>
      </c>
      <c r="B112" s="4" t="s">
        <v>37</v>
      </c>
      <c r="G112" s="6"/>
      <c r="Q112" s="6">
        <v>1</v>
      </c>
      <c r="W112" s="6"/>
      <c r="X112" s="6">
        <v>1</v>
      </c>
      <c r="AD112" s="6">
        <v>1</v>
      </c>
      <c r="AG112" s="8">
        <f t="shared" si="1"/>
        <v>3</v>
      </c>
    </row>
    <row r="113" spans="1:33" x14ac:dyDescent="0.2">
      <c r="A113" t="s">
        <v>46</v>
      </c>
      <c r="B113" s="4" t="s">
        <v>36</v>
      </c>
      <c r="C113">
        <v>1</v>
      </c>
      <c r="G113" s="6"/>
      <c r="H113" s="6">
        <v>1</v>
      </c>
      <c r="W113" s="6"/>
      <c r="AE113" s="6">
        <v>1</v>
      </c>
      <c r="AG113">
        <f t="shared" si="1"/>
        <v>3</v>
      </c>
    </row>
    <row r="114" spans="1:33" x14ac:dyDescent="0.2">
      <c r="A114" t="s">
        <v>113</v>
      </c>
      <c r="B114" s="4" t="s">
        <v>29</v>
      </c>
      <c r="F114">
        <v>2</v>
      </c>
      <c r="G114" s="6"/>
      <c r="W114" s="6"/>
      <c r="AF114" s="6">
        <v>1</v>
      </c>
      <c r="AG114">
        <f t="shared" si="1"/>
        <v>3</v>
      </c>
    </row>
    <row r="115" spans="1:33" x14ac:dyDescent="0.2">
      <c r="A115" t="s">
        <v>311</v>
      </c>
      <c r="B115" s="4" t="s">
        <v>42</v>
      </c>
      <c r="C115" s="6"/>
      <c r="D115" s="6"/>
      <c r="E115" s="6"/>
      <c r="F115" s="6"/>
      <c r="G115" s="6"/>
      <c r="W115" s="6"/>
      <c r="AC115" s="6">
        <v>2</v>
      </c>
      <c r="AF115" s="6">
        <v>1</v>
      </c>
      <c r="AG115" s="8">
        <f t="shared" si="1"/>
        <v>3</v>
      </c>
    </row>
    <row r="116" spans="1:33" x14ac:dyDescent="0.2">
      <c r="A116" t="s">
        <v>114</v>
      </c>
      <c r="B116" s="4" t="s">
        <v>37</v>
      </c>
      <c r="F116">
        <v>1</v>
      </c>
      <c r="G116" s="6"/>
      <c r="J116" s="5">
        <v>1</v>
      </c>
      <c r="W116" s="6"/>
      <c r="Z116" s="6">
        <v>1</v>
      </c>
      <c r="AG116">
        <f t="shared" si="1"/>
        <v>3</v>
      </c>
    </row>
    <row r="117" spans="1:33" x14ac:dyDescent="0.2">
      <c r="A117" t="s">
        <v>117</v>
      </c>
      <c r="B117" s="4" t="s">
        <v>30</v>
      </c>
      <c r="F117">
        <v>1</v>
      </c>
      <c r="G117" s="6"/>
      <c r="J117" s="6">
        <v>1</v>
      </c>
      <c r="K117" s="6">
        <v>1</v>
      </c>
      <c r="W117" s="6"/>
      <c r="AG117">
        <f t="shared" si="1"/>
        <v>3</v>
      </c>
    </row>
    <row r="118" spans="1:33" x14ac:dyDescent="0.2">
      <c r="A118" t="s">
        <v>79</v>
      </c>
      <c r="B118" s="4" t="s">
        <v>41</v>
      </c>
      <c r="D118">
        <v>1</v>
      </c>
      <c r="E118">
        <v>1</v>
      </c>
      <c r="F118">
        <v>1</v>
      </c>
      <c r="G118" s="6"/>
      <c r="W118" s="6"/>
      <c r="AG118">
        <f t="shared" si="1"/>
        <v>3</v>
      </c>
    </row>
    <row r="119" spans="1:33" x14ac:dyDescent="0.2">
      <c r="A119" t="s">
        <v>53</v>
      </c>
      <c r="B119" s="4" t="s">
        <v>28</v>
      </c>
      <c r="C119">
        <v>1</v>
      </c>
      <c r="G119" s="6"/>
      <c r="W119" s="6"/>
      <c r="Z119" s="6">
        <v>1</v>
      </c>
      <c r="AF119" s="6">
        <v>1</v>
      </c>
      <c r="AG119">
        <f t="shared" si="1"/>
        <v>3</v>
      </c>
    </row>
    <row r="120" spans="1:33" x14ac:dyDescent="0.2">
      <c r="A120" t="s">
        <v>164</v>
      </c>
      <c r="B120" s="4" t="s">
        <v>43</v>
      </c>
      <c r="G120" s="6"/>
      <c r="J120" s="6">
        <v>1</v>
      </c>
      <c r="K120" s="6">
        <v>1</v>
      </c>
      <c r="W120" s="6"/>
      <c r="Z120" s="6">
        <v>1</v>
      </c>
      <c r="AG120">
        <f t="shared" si="1"/>
        <v>3</v>
      </c>
    </row>
    <row r="121" spans="1:33" x14ac:dyDescent="0.2">
      <c r="A121" t="s">
        <v>291</v>
      </c>
      <c r="B121" s="4" t="s">
        <v>30</v>
      </c>
      <c r="G121" s="6"/>
      <c r="W121" s="6"/>
      <c r="Z121" s="6">
        <v>2</v>
      </c>
      <c r="AA121" s="6">
        <v>1</v>
      </c>
      <c r="AG121" s="8">
        <f t="shared" si="1"/>
        <v>3</v>
      </c>
    </row>
    <row r="122" spans="1:33" x14ac:dyDescent="0.2">
      <c r="A122" t="s">
        <v>175</v>
      </c>
      <c r="B122" s="4" t="s">
        <v>39</v>
      </c>
      <c r="G122" s="6"/>
      <c r="K122" s="6">
        <v>1</v>
      </c>
      <c r="W122" s="6"/>
      <c r="AB122" s="6">
        <v>1</v>
      </c>
      <c r="AC122" s="6">
        <v>1</v>
      </c>
      <c r="AG122">
        <f t="shared" si="1"/>
        <v>3</v>
      </c>
    </row>
    <row r="123" spans="1:33" x14ac:dyDescent="0.2">
      <c r="A123" t="s">
        <v>162</v>
      </c>
      <c r="B123" s="4" t="s">
        <v>41</v>
      </c>
      <c r="G123" s="6"/>
      <c r="J123" s="6">
        <v>1</v>
      </c>
      <c r="R123" s="6">
        <v>1</v>
      </c>
      <c r="W123" s="6"/>
      <c r="Y123" s="6">
        <v>1</v>
      </c>
      <c r="AG123">
        <f t="shared" si="1"/>
        <v>3</v>
      </c>
    </row>
    <row r="124" spans="1:33" x14ac:dyDescent="0.2">
      <c r="A124" t="s">
        <v>277</v>
      </c>
      <c r="B124" s="4" t="s">
        <v>28</v>
      </c>
      <c r="G124" s="6"/>
      <c r="W124" s="6"/>
      <c r="X124" s="6">
        <v>2</v>
      </c>
      <c r="Y124" s="6">
        <v>1</v>
      </c>
      <c r="AG124" s="8">
        <f t="shared" si="1"/>
        <v>3</v>
      </c>
    </row>
    <row r="125" spans="1:33" x14ac:dyDescent="0.2">
      <c r="A125" t="s">
        <v>258</v>
      </c>
      <c r="B125" s="4" t="s">
        <v>43</v>
      </c>
      <c r="G125" s="6"/>
      <c r="V125" s="6">
        <v>1</v>
      </c>
      <c r="W125" s="6"/>
      <c r="AF125" s="6">
        <v>2</v>
      </c>
      <c r="AG125" s="8">
        <f t="shared" si="1"/>
        <v>3</v>
      </c>
    </row>
    <row r="126" spans="1:33" x14ac:dyDescent="0.2">
      <c r="A126" t="s">
        <v>193</v>
      </c>
      <c r="B126" s="4" t="s">
        <v>31</v>
      </c>
      <c r="G126" s="6"/>
      <c r="M126" s="6">
        <v>1</v>
      </c>
      <c r="W126" s="6"/>
      <c r="Y126" s="6">
        <v>1</v>
      </c>
      <c r="AG126">
        <f t="shared" si="1"/>
        <v>2</v>
      </c>
    </row>
    <row r="127" spans="1:33" x14ac:dyDescent="0.2">
      <c r="A127" t="s">
        <v>186</v>
      </c>
      <c r="B127" s="4" t="s">
        <v>29</v>
      </c>
      <c r="G127" s="6"/>
      <c r="L127" s="6">
        <v>1</v>
      </c>
      <c r="W127" s="6"/>
      <c r="AF127" s="6">
        <v>1</v>
      </c>
      <c r="AG127">
        <f t="shared" si="1"/>
        <v>2</v>
      </c>
    </row>
    <row r="128" spans="1:33" x14ac:dyDescent="0.2">
      <c r="A128" t="s">
        <v>189</v>
      </c>
      <c r="B128" s="4" t="s">
        <v>34</v>
      </c>
      <c r="G128" s="6"/>
      <c r="L128" s="6">
        <v>1</v>
      </c>
      <c r="T128" s="6">
        <v>1</v>
      </c>
      <c r="W128" s="6"/>
      <c r="AG128">
        <f t="shared" si="1"/>
        <v>2</v>
      </c>
    </row>
    <row r="129" spans="1:33" x14ac:dyDescent="0.2">
      <c r="A129" t="s">
        <v>310</v>
      </c>
      <c r="B129" s="4" t="s">
        <v>35</v>
      </c>
      <c r="G129" s="6"/>
      <c r="W129" s="6"/>
      <c r="AC129" s="6">
        <v>2</v>
      </c>
      <c r="AG129" s="8">
        <f t="shared" si="1"/>
        <v>2</v>
      </c>
    </row>
    <row r="130" spans="1:33" x14ac:dyDescent="0.2">
      <c r="A130" t="s">
        <v>238</v>
      </c>
      <c r="B130" s="4" t="s">
        <v>33</v>
      </c>
      <c r="G130" s="6"/>
      <c r="T130" s="6">
        <v>1</v>
      </c>
      <c r="V130" s="6">
        <v>1</v>
      </c>
      <c r="W130" s="6"/>
      <c r="AG130" s="8">
        <f t="shared" ref="AG130:AG193" si="2">SUM(C130:AF130)</f>
        <v>2</v>
      </c>
    </row>
    <row r="131" spans="1:33" x14ac:dyDescent="0.2">
      <c r="A131" t="s">
        <v>61</v>
      </c>
      <c r="B131" s="4" t="s">
        <v>32</v>
      </c>
      <c r="C131">
        <v>1</v>
      </c>
      <c r="G131" s="6"/>
      <c r="I131" s="6">
        <v>1</v>
      </c>
      <c r="W131" s="6"/>
      <c r="AG131">
        <f t="shared" si="2"/>
        <v>2</v>
      </c>
    </row>
    <row r="132" spans="1:33" x14ac:dyDescent="0.2">
      <c r="A132" t="s">
        <v>268</v>
      </c>
      <c r="B132" s="4" t="s">
        <v>40</v>
      </c>
      <c r="F132" s="6"/>
      <c r="G132" s="6"/>
      <c r="M132" s="6">
        <v>1</v>
      </c>
      <c r="W132" s="6"/>
      <c r="AA132" s="6">
        <v>1</v>
      </c>
      <c r="AG132">
        <f t="shared" si="2"/>
        <v>2</v>
      </c>
    </row>
    <row r="133" spans="1:33" x14ac:dyDescent="0.2">
      <c r="A133" t="s">
        <v>60</v>
      </c>
      <c r="B133" s="4" t="s">
        <v>32</v>
      </c>
      <c r="C133">
        <v>1</v>
      </c>
      <c r="F133">
        <v>1</v>
      </c>
      <c r="G133" s="6"/>
      <c r="W133" s="6"/>
      <c r="AG133">
        <f t="shared" si="2"/>
        <v>2</v>
      </c>
    </row>
    <row r="134" spans="1:33" x14ac:dyDescent="0.2">
      <c r="A134" t="s">
        <v>105</v>
      </c>
      <c r="B134" s="4" t="s">
        <v>32</v>
      </c>
      <c r="E134">
        <v>1</v>
      </c>
      <c r="G134" s="6"/>
      <c r="N134" s="6">
        <v>1</v>
      </c>
      <c r="W134" s="6"/>
      <c r="AG134">
        <f t="shared" si="2"/>
        <v>2</v>
      </c>
    </row>
    <row r="135" spans="1:33" x14ac:dyDescent="0.2">
      <c r="A135" t="s">
        <v>292</v>
      </c>
      <c r="B135" s="4" t="s">
        <v>36</v>
      </c>
      <c r="F135">
        <v>1</v>
      </c>
      <c r="G135" s="6"/>
      <c r="W135" s="6"/>
      <c r="Z135" s="6">
        <v>1</v>
      </c>
      <c r="AG135">
        <f t="shared" si="2"/>
        <v>2</v>
      </c>
    </row>
    <row r="136" spans="1:33" x14ac:dyDescent="0.2">
      <c r="A136" t="s">
        <v>123</v>
      </c>
      <c r="B136" s="4" t="s">
        <v>41</v>
      </c>
      <c r="F136">
        <v>1</v>
      </c>
      <c r="G136" s="6"/>
      <c r="U136" s="6">
        <v>1</v>
      </c>
      <c r="W136" s="6"/>
      <c r="AG136">
        <f t="shared" si="2"/>
        <v>2</v>
      </c>
    </row>
    <row r="137" spans="1:33" x14ac:dyDescent="0.2">
      <c r="A137" t="s">
        <v>212</v>
      </c>
      <c r="B137" s="4" t="s">
        <v>28</v>
      </c>
      <c r="G137" s="6"/>
      <c r="O137" s="6">
        <v>1</v>
      </c>
      <c r="W137" s="6"/>
      <c r="X137" s="6">
        <v>1</v>
      </c>
      <c r="AG137" s="8">
        <f t="shared" si="2"/>
        <v>2</v>
      </c>
    </row>
    <row r="138" spans="1:33" x14ac:dyDescent="0.2">
      <c r="A138" t="s">
        <v>265</v>
      </c>
      <c r="B138" s="4" t="s">
        <v>34</v>
      </c>
      <c r="G138" s="6"/>
      <c r="W138" s="6">
        <v>2</v>
      </c>
      <c r="AG138" s="8">
        <f t="shared" si="2"/>
        <v>2</v>
      </c>
    </row>
    <row r="139" spans="1:33" x14ac:dyDescent="0.2">
      <c r="A139" t="s">
        <v>263</v>
      </c>
      <c r="B139" s="4" t="s">
        <v>31</v>
      </c>
      <c r="G139" s="6"/>
      <c r="W139" s="6">
        <v>2</v>
      </c>
      <c r="AG139" s="8">
        <f t="shared" si="2"/>
        <v>2</v>
      </c>
    </row>
    <row r="140" spans="1:33" x14ac:dyDescent="0.2">
      <c r="A140" t="s">
        <v>217</v>
      </c>
      <c r="B140" s="4" t="s">
        <v>39</v>
      </c>
      <c r="G140" s="6"/>
      <c r="P140" s="6">
        <v>1</v>
      </c>
      <c r="W140" s="6"/>
      <c r="AE140" s="6">
        <v>1</v>
      </c>
      <c r="AG140" s="8">
        <f t="shared" si="2"/>
        <v>2</v>
      </c>
    </row>
    <row r="141" spans="1:33" x14ac:dyDescent="0.2">
      <c r="A141" t="s">
        <v>176</v>
      </c>
      <c r="B141" s="4" t="s">
        <v>39</v>
      </c>
      <c r="G141" s="6"/>
      <c r="K141" s="6">
        <v>1</v>
      </c>
      <c r="W141" s="6"/>
      <c r="AE141" s="6">
        <v>1</v>
      </c>
      <c r="AG141">
        <f t="shared" si="2"/>
        <v>2</v>
      </c>
    </row>
    <row r="142" spans="1:33" x14ac:dyDescent="0.2">
      <c r="A142" t="s">
        <v>103</v>
      </c>
      <c r="B142" s="4" t="s">
        <v>37</v>
      </c>
      <c r="E142">
        <v>1</v>
      </c>
      <c r="G142" s="6"/>
      <c r="W142" s="6"/>
      <c r="AF142" s="6">
        <v>1</v>
      </c>
      <c r="AG142">
        <f t="shared" si="2"/>
        <v>2</v>
      </c>
    </row>
    <row r="143" spans="1:33" x14ac:dyDescent="0.2">
      <c r="A143" t="s">
        <v>130</v>
      </c>
      <c r="B143" s="4" t="s">
        <v>264</v>
      </c>
      <c r="G143" s="6">
        <v>1</v>
      </c>
      <c r="W143" s="6">
        <v>1</v>
      </c>
      <c r="AG143">
        <f t="shared" si="2"/>
        <v>2</v>
      </c>
    </row>
    <row r="144" spans="1:33" x14ac:dyDescent="0.2">
      <c r="A144" t="s">
        <v>286</v>
      </c>
      <c r="B144" s="4" t="s">
        <v>42</v>
      </c>
      <c r="C144" s="6"/>
      <c r="D144" s="6"/>
      <c r="E144" s="6"/>
      <c r="F144" s="6"/>
      <c r="G144" s="6"/>
      <c r="W144" s="6"/>
      <c r="Y144" s="6">
        <v>1</v>
      </c>
      <c r="Z144" s="6">
        <v>1</v>
      </c>
      <c r="AG144" s="8">
        <f t="shared" si="2"/>
        <v>2</v>
      </c>
    </row>
    <row r="145" spans="1:33" x14ac:dyDescent="0.2">
      <c r="A145" t="s">
        <v>216</v>
      </c>
      <c r="B145" s="4" t="s">
        <v>39</v>
      </c>
      <c r="G145" s="6"/>
      <c r="P145" s="6">
        <v>1</v>
      </c>
      <c r="Q145" s="6">
        <v>1</v>
      </c>
      <c r="W145" s="6"/>
      <c r="AG145" s="8">
        <f t="shared" si="2"/>
        <v>2</v>
      </c>
    </row>
    <row r="146" spans="1:33" x14ac:dyDescent="0.2">
      <c r="A146" t="s">
        <v>250</v>
      </c>
      <c r="B146" s="4" t="s">
        <v>30</v>
      </c>
      <c r="G146" s="6"/>
      <c r="U146" s="6">
        <v>1</v>
      </c>
      <c r="W146" s="6"/>
      <c r="Y146" s="6">
        <v>1</v>
      </c>
      <c r="AG146" s="8">
        <f t="shared" si="2"/>
        <v>2</v>
      </c>
    </row>
    <row r="147" spans="1:33" x14ac:dyDescent="0.2">
      <c r="A147" t="s">
        <v>243</v>
      </c>
      <c r="B147" s="4" t="s">
        <v>42</v>
      </c>
      <c r="C147" s="6"/>
      <c r="D147" s="6"/>
      <c r="E147" s="6"/>
      <c r="F147" s="6"/>
      <c r="G147" s="6"/>
      <c r="T147" s="6">
        <v>1</v>
      </c>
      <c r="V147" s="6">
        <v>1</v>
      </c>
      <c r="W147" s="6"/>
      <c r="AG147" s="8">
        <f t="shared" si="2"/>
        <v>2</v>
      </c>
    </row>
    <row r="148" spans="1:33" x14ac:dyDescent="0.2">
      <c r="A148" t="s">
        <v>116</v>
      </c>
      <c r="B148" s="4" t="s">
        <v>38</v>
      </c>
      <c r="F148">
        <v>1</v>
      </c>
      <c r="G148" s="6"/>
      <c r="R148" s="6">
        <v>1</v>
      </c>
      <c r="W148" s="6"/>
      <c r="AG148">
        <f t="shared" si="2"/>
        <v>2</v>
      </c>
    </row>
    <row r="149" spans="1:33" x14ac:dyDescent="0.2">
      <c r="A149" t="s">
        <v>154</v>
      </c>
      <c r="B149" s="4" t="s">
        <v>34</v>
      </c>
      <c r="G149" s="6"/>
      <c r="I149" s="6">
        <v>1</v>
      </c>
      <c r="J149" s="6">
        <v>1</v>
      </c>
      <c r="W149" s="6"/>
      <c r="AG149">
        <f t="shared" si="2"/>
        <v>2</v>
      </c>
    </row>
    <row r="150" spans="1:33" x14ac:dyDescent="0.2">
      <c r="A150" t="s">
        <v>144</v>
      </c>
      <c r="B150" s="4" t="s">
        <v>30</v>
      </c>
      <c r="G150" s="6"/>
      <c r="H150" s="6">
        <v>1</v>
      </c>
      <c r="S150" s="6">
        <v>1</v>
      </c>
      <c r="W150" s="6"/>
      <c r="AG150">
        <f t="shared" si="2"/>
        <v>2</v>
      </c>
    </row>
    <row r="151" spans="1:33" x14ac:dyDescent="0.2">
      <c r="A151" t="s">
        <v>228</v>
      </c>
      <c r="B151" s="4" t="s">
        <v>36</v>
      </c>
      <c r="G151" s="6"/>
      <c r="R151" s="6">
        <v>1</v>
      </c>
      <c r="W151" s="6"/>
      <c r="Y151" s="6">
        <v>1</v>
      </c>
      <c r="AG151">
        <f t="shared" si="2"/>
        <v>2</v>
      </c>
    </row>
    <row r="152" spans="1:33" x14ac:dyDescent="0.2">
      <c r="A152" t="s">
        <v>139</v>
      </c>
      <c r="B152" s="4" t="s">
        <v>270</v>
      </c>
      <c r="G152" s="6"/>
      <c r="H152" s="6">
        <v>1</v>
      </c>
      <c r="Q152" s="6">
        <v>1</v>
      </c>
      <c r="W152" s="6"/>
      <c r="AG152">
        <f t="shared" si="2"/>
        <v>2</v>
      </c>
    </row>
    <row r="153" spans="1:33" x14ac:dyDescent="0.2">
      <c r="A153" t="s">
        <v>320</v>
      </c>
      <c r="B153" s="4" t="s">
        <v>38</v>
      </c>
      <c r="G153" s="6"/>
      <c r="W153" s="6"/>
      <c r="AE153" s="6">
        <v>2</v>
      </c>
      <c r="AG153" s="8">
        <f t="shared" si="2"/>
        <v>2</v>
      </c>
    </row>
    <row r="154" spans="1:33" x14ac:dyDescent="0.2">
      <c r="A154" t="s">
        <v>91</v>
      </c>
      <c r="B154" s="4" t="s">
        <v>40</v>
      </c>
      <c r="D154">
        <v>1</v>
      </c>
      <c r="G154" s="6"/>
      <c r="W154" s="6"/>
      <c r="AC154" s="6">
        <v>1</v>
      </c>
      <c r="AG154">
        <f t="shared" si="2"/>
        <v>2</v>
      </c>
    </row>
    <row r="155" spans="1:33" x14ac:dyDescent="0.2">
      <c r="A155" t="s">
        <v>99</v>
      </c>
      <c r="B155" s="4" t="s">
        <v>40</v>
      </c>
      <c r="E155">
        <v>1</v>
      </c>
      <c r="F155" s="5">
        <v>1</v>
      </c>
      <c r="G155" s="6"/>
      <c r="W155" s="6"/>
      <c r="AG155">
        <f t="shared" si="2"/>
        <v>2</v>
      </c>
    </row>
    <row r="156" spans="1:33" x14ac:dyDescent="0.2">
      <c r="A156" t="s">
        <v>236</v>
      </c>
      <c r="B156" s="4" t="s">
        <v>35</v>
      </c>
      <c r="G156" s="6"/>
      <c r="S156" s="6">
        <v>1</v>
      </c>
      <c r="V156" s="6">
        <v>1</v>
      </c>
      <c r="W156" s="6"/>
      <c r="AG156" s="8">
        <f t="shared" si="2"/>
        <v>2</v>
      </c>
    </row>
    <row r="157" spans="1:33" x14ac:dyDescent="0.2">
      <c r="A157" t="s">
        <v>220</v>
      </c>
      <c r="B157" s="4" t="s">
        <v>31</v>
      </c>
      <c r="G157" s="6"/>
      <c r="Q157" s="6">
        <v>1</v>
      </c>
      <c r="S157" s="6">
        <v>1</v>
      </c>
      <c r="W157" s="6"/>
      <c r="AG157" s="8">
        <f t="shared" si="2"/>
        <v>2</v>
      </c>
    </row>
    <row r="158" spans="1:33" x14ac:dyDescent="0.2">
      <c r="A158" t="s">
        <v>240</v>
      </c>
      <c r="B158" s="4" t="s">
        <v>29</v>
      </c>
      <c r="G158" s="6"/>
      <c r="T158" s="6">
        <v>1</v>
      </c>
      <c r="V158" s="6">
        <v>1</v>
      </c>
      <c r="W158" s="6"/>
      <c r="AG158" s="8">
        <f t="shared" si="2"/>
        <v>2</v>
      </c>
    </row>
    <row r="159" spans="1:33" x14ac:dyDescent="0.2">
      <c r="A159" t="s">
        <v>142</v>
      </c>
      <c r="B159" s="4" t="s">
        <v>28</v>
      </c>
      <c r="G159" s="6"/>
      <c r="H159" s="6">
        <v>1</v>
      </c>
      <c r="P159" s="6">
        <v>1</v>
      </c>
      <c r="W159" s="6"/>
      <c r="AG159">
        <f t="shared" si="2"/>
        <v>2</v>
      </c>
    </row>
    <row r="160" spans="1:33" x14ac:dyDescent="0.2">
      <c r="A160" t="s">
        <v>324</v>
      </c>
      <c r="B160" s="4" t="s">
        <v>42</v>
      </c>
      <c r="C160" s="6"/>
      <c r="D160" s="6"/>
      <c r="E160" s="6"/>
      <c r="F160" s="6"/>
      <c r="G160" s="6"/>
      <c r="W160" s="6"/>
      <c r="AF160" s="6">
        <v>2</v>
      </c>
      <c r="AG160" s="8">
        <f t="shared" si="2"/>
        <v>2</v>
      </c>
    </row>
    <row r="161" spans="1:33" x14ac:dyDescent="0.2">
      <c r="A161" t="s">
        <v>51</v>
      </c>
      <c r="B161" s="4" t="s">
        <v>36</v>
      </c>
      <c r="C161">
        <v>1</v>
      </c>
      <c r="G161" s="6"/>
      <c r="S161" s="6">
        <v>1</v>
      </c>
      <c r="W161" s="6"/>
      <c r="AG161">
        <f t="shared" si="2"/>
        <v>2</v>
      </c>
    </row>
    <row r="162" spans="1:33" x14ac:dyDescent="0.2">
      <c r="A162" t="s">
        <v>317</v>
      </c>
      <c r="B162" s="4" t="s">
        <v>34</v>
      </c>
      <c r="G162" s="6"/>
      <c r="W162" s="6"/>
      <c r="AE162" s="6">
        <v>1</v>
      </c>
      <c r="AG162" s="8">
        <f t="shared" si="2"/>
        <v>1</v>
      </c>
    </row>
    <row r="163" spans="1:33" x14ac:dyDescent="0.2">
      <c r="A163" t="s">
        <v>185</v>
      </c>
      <c r="B163" s="4" t="s">
        <v>40</v>
      </c>
      <c r="G163" s="6"/>
      <c r="L163" s="6">
        <v>1</v>
      </c>
      <c r="W163" s="6"/>
      <c r="AG163">
        <f t="shared" si="2"/>
        <v>1</v>
      </c>
    </row>
    <row r="164" spans="1:33" x14ac:dyDescent="0.2">
      <c r="A164" t="s">
        <v>242</v>
      </c>
      <c r="B164" s="4" t="s">
        <v>32</v>
      </c>
      <c r="G164" s="6"/>
      <c r="T164" s="6">
        <v>1</v>
      </c>
      <c r="W164" s="6"/>
      <c r="AG164" s="8">
        <f t="shared" si="2"/>
        <v>1</v>
      </c>
    </row>
    <row r="165" spans="1:33" x14ac:dyDescent="0.2">
      <c r="A165" t="s">
        <v>235</v>
      </c>
      <c r="B165" s="4" t="s">
        <v>38</v>
      </c>
      <c r="G165" s="6"/>
      <c r="S165" s="6">
        <v>1</v>
      </c>
      <c r="W165" s="6"/>
      <c r="AG165" s="8">
        <f t="shared" si="2"/>
        <v>1</v>
      </c>
    </row>
    <row r="166" spans="1:33" x14ac:dyDescent="0.2">
      <c r="A166" t="s">
        <v>288</v>
      </c>
      <c r="B166" s="4" t="s">
        <v>37</v>
      </c>
      <c r="G166" s="6"/>
      <c r="W166" s="6"/>
      <c r="Z166" s="6">
        <v>1</v>
      </c>
      <c r="AG166" s="8">
        <f t="shared" si="2"/>
        <v>1</v>
      </c>
    </row>
    <row r="167" spans="1:33" x14ac:dyDescent="0.2">
      <c r="A167" t="s">
        <v>83</v>
      </c>
      <c r="B167" s="4" t="s">
        <v>40</v>
      </c>
      <c r="D167">
        <v>1</v>
      </c>
      <c r="G167" s="6"/>
      <c r="W167" s="6"/>
      <c r="AG167">
        <f t="shared" si="2"/>
        <v>1</v>
      </c>
    </row>
    <row r="168" spans="1:33" x14ac:dyDescent="0.2">
      <c r="A168" t="s">
        <v>226</v>
      </c>
      <c r="B168" s="4" t="s">
        <v>33</v>
      </c>
      <c r="G168" s="6"/>
      <c r="R168" s="6">
        <v>1</v>
      </c>
      <c r="W168" s="6"/>
      <c r="AG168" s="8">
        <f t="shared" si="2"/>
        <v>1</v>
      </c>
    </row>
    <row r="169" spans="1:33" x14ac:dyDescent="0.2">
      <c r="A169" t="s">
        <v>150</v>
      </c>
      <c r="B169" s="4" t="s">
        <v>29</v>
      </c>
      <c r="G169" s="6"/>
      <c r="I169" s="6">
        <v>1</v>
      </c>
      <c r="W169" s="6"/>
      <c r="AG169">
        <f t="shared" si="2"/>
        <v>1</v>
      </c>
    </row>
    <row r="170" spans="1:33" x14ac:dyDescent="0.2">
      <c r="A170" t="s">
        <v>256</v>
      </c>
      <c r="B170" s="4" t="s">
        <v>34</v>
      </c>
      <c r="G170" s="6"/>
      <c r="V170" s="6">
        <v>1</v>
      </c>
      <c r="W170" s="6"/>
      <c r="AG170" s="8">
        <f t="shared" si="2"/>
        <v>1</v>
      </c>
    </row>
    <row r="171" spans="1:33" x14ac:dyDescent="0.2">
      <c r="A171" t="s">
        <v>232</v>
      </c>
      <c r="B171" s="4" t="s">
        <v>43</v>
      </c>
      <c r="G171" s="6"/>
      <c r="R171" s="6">
        <v>1</v>
      </c>
      <c r="W171" s="6"/>
      <c r="AG171" s="8">
        <f t="shared" si="2"/>
        <v>1</v>
      </c>
    </row>
    <row r="172" spans="1:33" x14ac:dyDescent="0.2">
      <c r="A172" t="s">
        <v>305</v>
      </c>
      <c r="B172" s="4" t="s">
        <v>29</v>
      </c>
      <c r="G172" s="6"/>
      <c r="W172" s="6"/>
      <c r="AC172" s="6">
        <v>1</v>
      </c>
      <c r="AG172" s="8">
        <f t="shared" si="2"/>
        <v>1</v>
      </c>
    </row>
    <row r="173" spans="1:33" x14ac:dyDescent="0.2">
      <c r="A173" t="s">
        <v>207</v>
      </c>
      <c r="B173" s="4" t="s">
        <v>33</v>
      </c>
      <c r="G173" s="6"/>
      <c r="O173" s="6">
        <v>1</v>
      </c>
      <c r="W173" s="6"/>
      <c r="AG173" s="8">
        <f t="shared" si="2"/>
        <v>1</v>
      </c>
    </row>
    <row r="174" spans="1:33" x14ac:dyDescent="0.2">
      <c r="A174" t="s">
        <v>290</v>
      </c>
      <c r="B174" s="4" t="s">
        <v>37</v>
      </c>
      <c r="G174" s="6"/>
      <c r="I174" s="6">
        <v>1</v>
      </c>
      <c r="W174" s="6"/>
      <c r="AG174">
        <f t="shared" si="2"/>
        <v>1</v>
      </c>
    </row>
    <row r="175" spans="1:33" x14ac:dyDescent="0.2">
      <c r="A175" t="s">
        <v>131</v>
      </c>
      <c r="B175" s="4" t="s">
        <v>31</v>
      </c>
      <c r="G175" s="6">
        <v>1</v>
      </c>
      <c r="W175" s="6"/>
      <c r="AG175">
        <f t="shared" si="2"/>
        <v>1</v>
      </c>
    </row>
    <row r="176" spans="1:33" x14ac:dyDescent="0.2">
      <c r="A176" t="s">
        <v>143</v>
      </c>
      <c r="B176" s="4" t="s">
        <v>35</v>
      </c>
      <c r="G176" s="6"/>
      <c r="H176" s="6">
        <v>1</v>
      </c>
      <c r="W176" s="6"/>
      <c r="AG176">
        <f t="shared" si="2"/>
        <v>1</v>
      </c>
    </row>
    <row r="177" spans="1:33" x14ac:dyDescent="0.2">
      <c r="A177" t="s">
        <v>283</v>
      </c>
      <c r="B177" s="4" t="s">
        <v>37</v>
      </c>
      <c r="C177" s="6"/>
      <c r="D177" s="6"/>
      <c r="E177" s="6"/>
      <c r="F177" s="6"/>
      <c r="G177" s="6"/>
      <c r="W177" s="6"/>
      <c r="Y177" s="6">
        <v>1</v>
      </c>
      <c r="AG177" s="8">
        <f t="shared" si="2"/>
        <v>1</v>
      </c>
    </row>
    <row r="178" spans="1:33" x14ac:dyDescent="0.2">
      <c r="A178" t="s">
        <v>244</v>
      </c>
      <c r="B178" s="4" t="s">
        <v>42</v>
      </c>
      <c r="C178" s="6"/>
      <c r="D178" s="6"/>
      <c r="E178" s="6"/>
      <c r="F178" s="6"/>
      <c r="G178" s="6"/>
      <c r="H178" s="6">
        <v>1</v>
      </c>
      <c r="W178" s="6"/>
      <c r="AG178">
        <f t="shared" si="2"/>
        <v>1</v>
      </c>
    </row>
    <row r="179" spans="1:33" x14ac:dyDescent="0.2">
      <c r="A179" t="s">
        <v>282</v>
      </c>
      <c r="B179" s="4" t="s">
        <v>37</v>
      </c>
      <c r="C179" s="6"/>
      <c r="D179" s="6"/>
      <c r="E179" s="6"/>
      <c r="F179" s="6"/>
      <c r="G179" s="6"/>
      <c r="W179" s="6"/>
      <c r="Y179" s="6">
        <v>1</v>
      </c>
      <c r="AG179" s="8">
        <f t="shared" si="2"/>
        <v>1</v>
      </c>
    </row>
    <row r="180" spans="1:33" x14ac:dyDescent="0.2">
      <c r="A180" t="s">
        <v>157</v>
      </c>
      <c r="B180" s="4" t="s">
        <v>271</v>
      </c>
      <c r="G180" s="6"/>
      <c r="I180" s="6">
        <v>1</v>
      </c>
      <c r="W180" s="6"/>
      <c r="AG180">
        <f t="shared" si="2"/>
        <v>1</v>
      </c>
    </row>
    <row r="181" spans="1:33" x14ac:dyDescent="0.2">
      <c r="A181" t="s">
        <v>294</v>
      </c>
      <c r="B181" s="4" t="s">
        <v>35</v>
      </c>
      <c r="G181" s="6"/>
      <c r="W181" s="6"/>
      <c r="Z181" s="6">
        <v>1</v>
      </c>
      <c r="AG181" s="8">
        <f t="shared" si="2"/>
        <v>1</v>
      </c>
    </row>
    <row r="182" spans="1:33" x14ac:dyDescent="0.2">
      <c r="A182" t="s">
        <v>252</v>
      </c>
      <c r="B182" s="4" t="s">
        <v>35</v>
      </c>
      <c r="G182" s="6"/>
      <c r="U182" s="6">
        <v>1</v>
      </c>
      <c r="W182" s="6"/>
      <c r="AG182" s="8">
        <f t="shared" si="2"/>
        <v>1</v>
      </c>
    </row>
    <row r="183" spans="1:33" x14ac:dyDescent="0.2">
      <c r="A183" t="s">
        <v>200</v>
      </c>
      <c r="B183" s="4" t="s">
        <v>28</v>
      </c>
      <c r="G183" s="6"/>
      <c r="N183" s="6">
        <v>1</v>
      </c>
      <c r="W183" s="6"/>
      <c r="AG183" s="8">
        <f t="shared" si="2"/>
        <v>1</v>
      </c>
    </row>
    <row r="184" spans="1:33" x14ac:dyDescent="0.2">
      <c r="A184" t="s">
        <v>300</v>
      </c>
      <c r="B184" s="4" t="s">
        <v>32</v>
      </c>
      <c r="G184" s="6"/>
      <c r="W184" s="6"/>
      <c r="AB184" s="6">
        <v>1</v>
      </c>
      <c r="AG184" s="8">
        <f t="shared" si="2"/>
        <v>1</v>
      </c>
    </row>
    <row r="185" spans="1:33" x14ac:dyDescent="0.2">
      <c r="A185" t="s">
        <v>276</v>
      </c>
      <c r="B185" s="4" t="s">
        <v>32</v>
      </c>
      <c r="G185" s="6"/>
      <c r="W185" s="6"/>
      <c r="X185" s="6">
        <v>1</v>
      </c>
      <c r="AG185" s="8">
        <f t="shared" si="2"/>
        <v>1</v>
      </c>
    </row>
    <row r="186" spans="1:33" x14ac:dyDescent="0.2">
      <c r="A186" t="s">
        <v>155</v>
      </c>
      <c r="B186" s="4" t="s">
        <v>34</v>
      </c>
      <c r="G186" s="6"/>
      <c r="I186" s="6">
        <v>1</v>
      </c>
      <c r="W186" s="6"/>
      <c r="AG186">
        <f t="shared" si="2"/>
        <v>1</v>
      </c>
    </row>
    <row r="187" spans="1:33" x14ac:dyDescent="0.2">
      <c r="A187" t="s">
        <v>302</v>
      </c>
      <c r="B187" s="4" t="s">
        <v>41</v>
      </c>
      <c r="G187" s="6"/>
      <c r="W187" s="6"/>
      <c r="AB187" s="6">
        <v>1</v>
      </c>
      <c r="AG187" s="8">
        <f t="shared" si="2"/>
        <v>1</v>
      </c>
    </row>
    <row r="188" spans="1:33" x14ac:dyDescent="0.2">
      <c r="A188" t="s">
        <v>218</v>
      </c>
      <c r="B188" s="4" t="s">
        <v>40</v>
      </c>
      <c r="F188" s="6"/>
      <c r="G188" s="6"/>
      <c r="P188" s="6">
        <v>1</v>
      </c>
      <c r="W188" s="6"/>
      <c r="AG188" s="8">
        <f t="shared" si="2"/>
        <v>1</v>
      </c>
    </row>
    <row r="189" spans="1:33" x14ac:dyDescent="0.2">
      <c r="A189" t="s">
        <v>251</v>
      </c>
      <c r="B189" s="4" t="s">
        <v>39</v>
      </c>
      <c r="G189" s="6"/>
      <c r="U189" s="6">
        <v>1</v>
      </c>
      <c r="W189" s="6"/>
      <c r="AG189" s="8">
        <f t="shared" si="2"/>
        <v>1</v>
      </c>
    </row>
    <row r="190" spans="1:33" x14ac:dyDescent="0.2">
      <c r="A190" t="s">
        <v>301</v>
      </c>
      <c r="B190" s="4" t="s">
        <v>41</v>
      </c>
      <c r="G190" s="6"/>
      <c r="W190" s="6"/>
      <c r="AB190" s="6">
        <v>1</v>
      </c>
      <c r="AG190" s="8">
        <f t="shared" si="2"/>
        <v>1</v>
      </c>
    </row>
    <row r="191" spans="1:33" x14ac:dyDescent="0.2">
      <c r="A191" t="s">
        <v>158</v>
      </c>
      <c r="B191" s="4" t="s">
        <v>35</v>
      </c>
      <c r="G191" s="6"/>
      <c r="I191" s="6">
        <v>1</v>
      </c>
      <c r="W191" s="6"/>
      <c r="AG191">
        <f t="shared" si="2"/>
        <v>1</v>
      </c>
    </row>
    <row r="192" spans="1:33" x14ac:dyDescent="0.2">
      <c r="A192" t="s">
        <v>314</v>
      </c>
      <c r="B192" s="4" t="s">
        <v>35</v>
      </c>
      <c r="G192" s="6"/>
      <c r="W192" s="6"/>
      <c r="AD192" s="6">
        <v>1</v>
      </c>
      <c r="AG192" s="8">
        <f t="shared" si="2"/>
        <v>1</v>
      </c>
    </row>
    <row r="193" spans="1:33" x14ac:dyDescent="0.2">
      <c r="A193" t="s">
        <v>304</v>
      </c>
      <c r="B193" s="4" t="s">
        <v>31</v>
      </c>
      <c r="G193" s="6"/>
      <c r="W193" s="6"/>
      <c r="AC193" s="6">
        <v>1</v>
      </c>
      <c r="AG193" s="8">
        <f t="shared" si="2"/>
        <v>1</v>
      </c>
    </row>
    <row r="194" spans="1:33" x14ac:dyDescent="0.2">
      <c r="A194" t="s">
        <v>177</v>
      </c>
      <c r="B194" s="4" t="s">
        <v>39</v>
      </c>
      <c r="G194" s="6"/>
      <c r="K194" s="6">
        <v>1</v>
      </c>
      <c r="W194" s="6"/>
      <c r="AG194">
        <f t="shared" ref="AG194:AG238" si="3">SUM(C194:AF194)</f>
        <v>1</v>
      </c>
    </row>
    <row r="195" spans="1:33" x14ac:dyDescent="0.2">
      <c r="A195" t="s">
        <v>192</v>
      </c>
      <c r="B195" s="4" t="s">
        <v>29</v>
      </c>
      <c r="G195" s="6"/>
      <c r="M195" s="6">
        <v>1</v>
      </c>
      <c r="W195" s="6"/>
      <c r="AG195">
        <f t="shared" si="3"/>
        <v>1</v>
      </c>
    </row>
    <row r="196" spans="1:33" x14ac:dyDescent="0.2">
      <c r="A196" t="s">
        <v>135</v>
      </c>
      <c r="B196" s="4" t="s">
        <v>38</v>
      </c>
      <c r="G196" s="6">
        <v>1</v>
      </c>
      <c r="W196" s="6"/>
      <c r="AG196">
        <f t="shared" si="3"/>
        <v>1</v>
      </c>
    </row>
    <row r="197" spans="1:33" x14ac:dyDescent="0.2">
      <c r="A197" t="s">
        <v>174</v>
      </c>
      <c r="B197" s="4" t="s">
        <v>36</v>
      </c>
      <c r="G197" s="6"/>
      <c r="K197" s="6">
        <v>1</v>
      </c>
      <c r="W197" s="6"/>
      <c r="AG197">
        <f t="shared" si="3"/>
        <v>1</v>
      </c>
    </row>
    <row r="198" spans="1:33" x14ac:dyDescent="0.2">
      <c r="A198" t="s">
        <v>180</v>
      </c>
      <c r="B198" s="4" t="s">
        <v>28</v>
      </c>
      <c r="G198" s="6"/>
      <c r="K198" s="6">
        <v>1</v>
      </c>
      <c r="W198" s="6"/>
      <c r="AG198">
        <f t="shared" si="3"/>
        <v>1</v>
      </c>
    </row>
    <row r="199" spans="1:33" x14ac:dyDescent="0.2">
      <c r="A199" t="s">
        <v>318</v>
      </c>
      <c r="B199" s="4" t="s">
        <v>30</v>
      </c>
      <c r="G199" s="6"/>
      <c r="W199" s="6"/>
      <c r="AE199" s="6">
        <v>1</v>
      </c>
      <c r="AG199" s="8">
        <f t="shared" si="3"/>
        <v>1</v>
      </c>
    </row>
    <row r="200" spans="1:33" x14ac:dyDescent="0.2">
      <c r="A200" t="s">
        <v>308</v>
      </c>
      <c r="B200" s="4" t="s">
        <v>28</v>
      </c>
      <c r="G200" s="6"/>
      <c r="W200" s="6"/>
      <c r="AC200" s="6">
        <v>1</v>
      </c>
      <c r="AG200" s="8">
        <f t="shared" si="3"/>
        <v>1</v>
      </c>
    </row>
    <row r="201" spans="1:33" x14ac:dyDescent="0.2">
      <c r="A201" t="s">
        <v>248</v>
      </c>
      <c r="B201" s="4" t="s">
        <v>34</v>
      </c>
      <c r="G201" s="6"/>
      <c r="U201" s="6">
        <v>1</v>
      </c>
      <c r="W201" s="6"/>
      <c r="AG201" s="8">
        <f t="shared" si="3"/>
        <v>1</v>
      </c>
    </row>
    <row r="202" spans="1:33" x14ac:dyDescent="0.2">
      <c r="A202" t="s">
        <v>69</v>
      </c>
      <c r="B202" s="4" t="s">
        <v>33</v>
      </c>
      <c r="C202">
        <v>1</v>
      </c>
      <c r="G202" s="6"/>
      <c r="W202" s="6"/>
      <c r="AG202">
        <f t="shared" si="3"/>
        <v>1</v>
      </c>
    </row>
    <row r="203" spans="1:33" x14ac:dyDescent="0.2">
      <c r="A203" t="s">
        <v>205</v>
      </c>
      <c r="B203" s="4" t="s">
        <v>38</v>
      </c>
      <c r="G203" s="6"/>
      <c r="N203" s="6">
        <v>1</v>
      </c>
      <c r="W203" s="6"/>
      <c r="AG203" s="8">
        <f t="shared" si="3"/>
        <v>1</v>
      </c>
    </row>
    <row r="204" spans="1:33" x14ac:dyDescent="0.2">
      <c r="A204" t="s">
        <v>204</v>
      </c>
      <c r="B204" s="4" t="s">
        <v>41</v>
      </c>
      <c r="G204" s="6"/>
      <c r="N204" s="6">
        <v>1</v>
      </c>
      <c r="W204" s="6"/>
      <c r="AG204" s="8">
        <f t="shared" si="3"/>
        <v>1</v>
      </c>
    </row>
    <row r="205" spans="1:33" x14ac:dyDescent="0.2">
      <c r="A205" t="s">
        <v>319</v>
      </c>
      <c r="B205" s="4" t="s">
        <v>30</v>
      </c>
      <c r="G205" s="6"/>
      <c r="W205" s="6"/>
      <c r="AE205" s="6">
        <v>1</v>
      </c>
      <c r="AG205" s="8">
        <f t="shared" si="3"/>
        <v>1</v>
      </c>
    </row>
    <row r="206" spans="1:33" x14ac:dyDescent="0.2">
      <c r="A206" t="s">
        <v>249</v>
      </c>
      <c r="B206" s="4" t="s">
        <v>34</v>
      </c>
      <c r="G206" s="6"/>
      <c r="U206" s="6">
        <v>1</v>
      </c>
      <c r="W206" s="6"/>
      <c r="AG206" s="8">
        <f t="shared" si="3"/>
        <v>1</v>
      </c>
    </row>
    <row r="207" spans="1:33" x14ac:dyDescent="0.2">
      <c r="A207" t="s">
        <v>67</v>
      </c>
      <c r="B207" s="4" t="s">
        <v>34</v>
      </c>
      <c r="C207">
        <v>1</v>
      </c>
      <c r="G207" s="6"/>
      <c r="W207" s="6"/>
      <c r="AG207">
        <f t="shared" si="3"/>
        <v>1</v>
      </c>
    </row>
    <row r="208" spans="1:33" x14ac:dyDescent="0.2">
      <c r="A208" t="s">
        <v>289</v>
      </c>
      <c r="B208" s="4" t="s">
        <v>37</v>
      </c>
      <c r="G208" s="6">
        <v>1</v>
      </c>
      <c r="W208" s="6"/>
      <c r="AG208">
        <f t="shared" si="3"/>
        <v>1</v>
      </c>
    </row>
    <row r="209" spans="1:33" x14ac:dyDescent="0.2">
      <c r="A209" t="s">
        <v>181</v>
      </c>
      <c r="B209" s="4" t="s">
        <v>34</v>
      </c>
      <c r="G209" s="6"/>
      <c r="K209" s="6">
        <v>1</v>
      </c>
      <c r="W209" s="6"/>
      <c r="AG209">
        <f t="shared" si="3"/>
        <v>1</v>
      </c>
    </row>
    <row r="210" spans="1:33" x14ac:dyDescent="0.2">
      <c r="A210" t="s">
        <v>306</v>
      </c>
      <c r="B210" s="4" t="s">
        <v>32</v>
      </c>
      <c r="G210" s="6"/>
      <c r="W210" s="6"/>
      <c r="AC210" s="6">
        <v>1</v>
      </c>
      <c r="AG210" s="8">
        <f t="shared" si="3"/>
        <v>1</v>
      </c>
    </row>
    <row r="211" spans="1:33" x14ac:dyDescent="0.2">
      <c r="A211" t="s">
        <v>307</v>
      </c>
      <c r="B211" s="4" t="s">
        <v>41</v>
      </c>
      <c r="G211" s="6"/>
      <c r="W211" s="6"/>
      <c r="AC211" s="6">
        <v>1</v>
      </c>
      <c r="AG211" s="8">
        <f t="shared" si="3"/>
        <v>1</v>
      </c>
    </row>
    <row r="212" spans="1:33" x14ac:dyDescent="0.2">
      <c r="A212" t="s">
        <v>293</v>
      </c>
      <c r="B212" s="4" t="s">
        <v>28</v>
      </c>
      <c r="G212" s="6"/>
      <c r="W212" s="6"/>
      <c r="Z212" s="6">
        <v>1</v>
      </c>
      <c r="AG212" s="8">
        <f t="shared" si="3"/>
        <v>1</v>
      </c>
    </row>
    <row r="213" spans="1:33" x14ac:dyDescent="0.2">
      <c r="A213" t="s">
        <v>323</v>
      </c>
      <c r="B213" s="4" t="s">
        <v>33</v>
      </c>
      <c r="G213" s="6"/>
      <c r="W213" s="6"/>
      <c r="AF213" s="6">
        <v>1</v>
      </c>
      <c r="AG213" s="8">
        <f t="shared" si="3"/>
        <v>1</v>
      </c>
    </row>
    <row r="214" spans="1:33" x14ac:dyDescent="0.2">
      <c r="A214" t="s">
        <v>298</v>
      </c>
      <c r="B214" s="4" t="s">
        <v>39</v>
      </c>
      <c r="G214" s="6"/>
      <c r="W214" s="6"/>
      <c r="AA214" s="6">
        <v>1</v>
      </c>
      <c r="AG214" s="8">
        <f t="shared" si="3"/>
        <v>1</v>
      </c>
    </row>
    <row r="215" spans="1:33" x14ac:dyDescent="0.2">
      <c r="A215" t="s">
        <v>187</v>
      </c>
      <c r="B215" s="4" t="s">
        <v>35</v>
      </c>
      <c r="G215" s="6"/>
      <c r="L215" s="5">
        <v>1</v>
      </c>
      <c r="W215" s="6"/>
      <c r="AG215">
        <f t="shared" si="3"/>
        <v>1</v>
      </c>
    </row>
    <row r="216" spans="1:33" x14ac:dyDescent="0.2">
      <c r="A216" t="s">
        <v>147</v>
      </c>
      <c r="B216" s="4" t="s">
        <v>34</v>
      </c>
      <c r="G216" s="6"/>
      <c r="H216" s="6">
        <v>1</v>
      </c>
      <c r="W216" s="6"/>
      <c r="AG216">
        <f t="shared" si="3"/>
        <v>1</v>
      </c>
    </row>
    <row r="217" spans="1:33" x14ac:dyDescent="0.2">
      <c r="A217" t="s">
        <v>313</v>
      </c>
      <c r="B217" s="4" t="s">
        <v>34</v>
      </c>
      <c r="G217" s="6"/>
      <c r="W217" s="6"/>
      <c r="AD217" s="6">
        <v>1</v>
      </c>
      <c r="AG217" s="8">
        <f t="shared" si="3"/>
        <v>1</v>
      </c>
    </row>
    <row r="218" spans="1:33" x14ac:dyDescent="0.2">
      <c r="A218" t="s">
        <v>134</v>
      </c>
      <c r="B218" s="4" t="s">
        <v>38</v>
      </c>
      <c r="G218" s="6">
        <v>1</v>
      </c>
      <c r="W218" s="6"/>
      <c r="AG218">
        <f t="shared" si="3"/>
        <v>1</v>
      </c>
    </row>
    <row r="219" spans="1:33" x14ac:dyDescent="0.2">
      <c r="A219" t="s">
        <v>178</v>
      </c>
      <c r="B219" s="4" t="s">
        <v>42</v>
      </c>
      <c r="C219" s="6"/>
      <c r="D219" s="6"/>
      <c r="E219" s="6"/>
      <c r="F219" s="6"/>
      <c r="G219" s="6"/>
      <c r="K219" s="6">
        <v>1</v>
      </c>
      <c r="W219" s="6"/>
      <c r="AG219">
        <f t="shared" si="3"/>
        <v>1</v>
      </c>
    </row>
    <row r="220" spans="1:33" x14ac:dyDescent="0.2">
      <c r="A220" t="s">
        <v>247</v>
      </c>
      <c r="B220" s="4" t="s">
        <v>37</v>
      </c>
      <c r="G220" s="6"/>
      <c r="U220" s="6">
        <v>1</v>
      </c>
      <c r="W220" s="6"/>
      <c r="AG220" s="8">
        <f t="shared" si="3"/>
        <v>1</v>
      </c>
    </row>
    <row r="221" spans="1:33" x14ac:dyDescent="0.2">
      <c r="A221" t="s">
        <v>86</v>
      </c>
      <c r="B221" s="4" t="s">
        <v>43</v>
      </c>
      <c r="D221">
        <v>1</v>
      </c>
      <c r="G221" s="6"/>
      <c r="W221" s="6"/>
      <c r="AG221">
        <f t="shared" si="3"/>
        <v>1</v>
      </c>
    </row>
    <row r="222" spans="1:33" x14ac:dyDescent="0.2">
      <c r="A222" t="s">
        <v>284</v>
      </c>
      <c r="B222" s="4" t="s">
        <v>37</v>
      </c>
      <c r="C222" s="6"/>
      <c r="D222" s="6"/>
      <c r="E222" s="6"/>
      <c r="F222" s="6"/>
      <c r="G222" s="6"/>
      <c r="W222" s="6"/>
      <c r="Y222" s="6">
        <v>1</v>
      </c>
      <c r="AG222" s="8">
        <f t="shared" si="3"/>
        <v>1</v>
      </c>
    </row>
    <row r="223" spans="1:33" x14ac:dyDescent="0.2">
      <c r="A223" t="s">
        <v>322</v>
      </c>
      <c r="B223" s="4" t="s">
        <v>31</v>
      </c>
      <c r="G223" s="6"/>
      <c r="W223" s="6"/>
      <c r="AF223" s="6">
        <v>1</v>
      </c>
      <c r="AG223" s="8">
        <f t="shared" si="3"/>
        <v>1</v>
      </c>
    </row>
    <row r="224" spans="1:33" x14ac:dyDescent="0.2">
      <c r="A224" t="s">
        <v>161</v>
      </c>
      <c r="B224" s="4" t="s">
        <v>41</v>
      </c>
      <c r="G224" s="6"/>
      <c r="J224" s="6">
        <v>1</v>
      </c>
      <c r="W224" s="6"/>
      <c r="AG224">
        <f t="shared" si="3"/>
        <v>1</v>
      </c>
    </row>
    <row r="225" spans="1:33" x14ac:dyDescent="0.2">
      <c r="A225" t="s">
        <v>210</v>
      </c>
      <c r="B225" s="4" t="s">
        <v>30</v>
      </c>
      <c r="G225" s="6"/>
      <c r="O225" s="6">
        <v>1</v>
      </c>
      <c r="W225" s="6"/>
      <c r="AG225" s="8">
        <f t="shared" si="3"/>
        <v>1</v>
      </c>
    </row>
    <row r="226" spans="1:33" x14ac:dyDescent="0.2">
      <c r="A226" t="s">
        <v>211</v>
      </c>
      <c r="B226" s="4" t="s">
        <v>41</v>
      </c>
      <c r="G226" s="6"/>
      <c r="O226" s="6">
        <v>1</v>
      </c>
      <c r="W226" s="6"/>
      <c r="AG226" s="8">
        <f t="shared" si="3"/>
        <v>1</v>
      </c>
    </row>
    <row r="227" spans="1:33" x14ac:dyDescent="0.2">
      <c r="A227" t="s">
        <v>281</v>
      </c>
      <c r="B227" s="4" t="s">
        <v>31</v>
      </c>
      <c r="G227" s="6"/>
      <c r="W227" s="6"/>
      <c r="Y227" s="6">
        <v>1</v>
      </c>
      <c r="AG227" s="8">
        <f t="shared" si="3"/>
        <v>1</v>
      </c>
    </row>
    <row r="228" spans="1:33" x14ac:dyDescent="0.2">
      <c r="A228" t="s">
        <v>279</v>
      </c>
      <c r="B228" s="4" t="s">
        <v>35</v>
      </c>
      <c r="G228" s="6"/>
      <c r="W228" s="6"/>
      <c r="X228" s="6">
        <v>1</v>
      </c>
      <c r="AG228" s="8">
        <f t="shared" si="3"/>
        <v>1</v>
      </c>
    </row>
    <row r="229" spans="1:33" x14ac:dyDescent="0.2">
      <c r="A229" t="s">
        <v>196</v>
      </c>
      <c r="B229" s="4" t="s">
        <v>37</v>
      </c>
      <c r="C229" s="6"/>
      <c r="D229" s="6"/>
      <c r="E229" s="6"/>
      <c r="F229" s="6"/>
      <c r="G229" s="6"/>
      <c r="M229" s="6">
        <v>1</v>
      </c>
      <c r="W229" s="6"/>
      <c r="AG229">
        <f t="shared" si="3"/>
        <v>1</v>
      </c>
    </row>
    <row r="230" spans="1:33" x14ac:dyDescent="0.2">
      <c r="A230" t="s">
        <v>278</v>
      </c>
      <c r="B230" s="4" t="s">
        <v>43</v>
      </c>
      <c r="G230" s="6"/>
      <c r="W230" s="6"/>
      <c r="X230" s="6">
        <v>1</v>
      </c>
      <c r="AG230" s="8">
        <f t="shared" si="3"/>
        <v>1</v>
      </c>
    </row>
    <row r="231" spans="1:33" x14ac:dyDescent="0.2">
      <c r="A231" t="s">
        <v>132</v>
      </c>
      <c r="B231" s="4" t="s">
        <v>30</v>
      </c>
      <c r="G231" s="6">
        <v>1</v>
      </c>
      <c r="W231" s="6"/>
      <c r="AG231">
        <f t="shared" si="3"/>
        <v>1</v>
      </c>
    </row>
    <row r="232" spans="1:33" x14ac:dyDescent="0.2">
      <c r="A232" t="s">
        <v>58</v>
      </c>
      <c r="B232" s="4" t="s">
        <v>39</v>
      </c>
      <c r="C232">
        <v>1</v>
      </c>
      <c r="G232" s="6"/>
      <c r="W232" s="6"/>
      <c r="AG232">
        <f t="shared" si="3"/>
        <v>1</v>
      </c>
    </row>
    <row r="233" spans="1:33" x14ac:dyDescent="0.2">
      <c r="A233" t="s">
        <v>229</v>
      </c>
      <c r="B233" s="4" t="s">
        <v>41</v>
      </c>
      <c r="G233" s="6"/>
      <c r="R233" s="6">
        <v>1</v>
      </c>
      <c r="W233" s="6"/>
      <c r="AG233" s="8">
        <f t="shared" si="3"/>
        <v>1</v>
      </c>
    </row>
    <row r="234" spans="1:33" x14ac:dyDescent="0.2">
      <c r="A234" t="s">
        <v>316</v>
      </c>
      <c r="B234" s="4" t="s">
        <v>32</v>
      </c>
      <c r="F234" s="6"/>
      <c r="G234" s="6"/>
      <c r="W234" s="6"/>
      <c r="AE234" s="6">
        <v>1</v>
      </c>
      <c r="AG234">
        <f t="shared" si="3"/>
        <v>1</v>
      </c>
    </row>
    <row r="235" spans="1:33" x14ac:dyDescent="0.2">
      <c r="A235" t="s">
        <v>222</v>
      </c>
      <c r="B235" s="4" t="s">
        <v>40</v>
      </c>
      <c r="G235" s="6"/>
      <c r="Q235" s="6">
        <v>1</v>
      </c>
      <c r="W235" s="6"/>
      <c r="AG235" s="8">
        <f t="shared" si="3"/>
        <v>1</v>
      </c>
    </row>
    <row r="236" spans="1:33" x14ac:dyDescent="0.2">
      <c r="A236" t="s">
        <v>179</v>
      </c>
      <c r="B236" s="4" t="s">
        <v>32</v>
      </c>
      <c r="F236" s="6"/>
      <c r="G236" s="6"/>
      <c r="K236" s="6">
        <v>1</v>
      </c>
      <c r="W236" s="6"/>
      <c r="AG236">
        <f t="shared" si="3"/>
        <v>1</v>
      </c>
    </row>
    <row r="237" spans="1:33" x14ac:dyDescent="0.2">
      <c r="A237" t="s">
        <v>267</v>
      </c>
      <c r="B237" s="4" t="s">
        <v>30</v>
      </c>
      <c r="G237" s="6"/>
      <c r="I237" s="6">
        <v>1</v>
      </c>
      <c r="W237" s="6"/>
      <c r="AG237">
        <f t="shared" si="3"/>
        <v>1</v>
      </c>
    </row>
    <row r="238" spans="1:33" x14ac:dyDescent="0.2">
      <c r="A238" t="s">
        <v>309</v>
      </c>
      <c r="B238" s="4" t="s">
        <v>40</v>
      </c>
      <c r="F238" s="6"/>
      <c r="G238" s="6"/>
      <c r="W238" s="6"/>
      <c r="AC238" s="6">
        <v>1</v>
      </c>
      <c r="AG238" s="8">
        <f t="shared" si="3"/>
        <v>1</v>
      </c>
    </row>
  </sheetData>
  <phoneticPr fontId="4" type="noConversion"/>
  <conditionalFormatting sqref="F239:O1048576 F1:AF1 AG1:AG238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8BE5D-3EB7-4CFA-8E64-F88B9EA76587}">
  <dimension ref="A1:K209"/>
  <sheetViews>
    <sheetView workbookViewId="0">
      <selection activeCell="S24" sqref="S24"/>
    </sheetView>
  </sheetViews>
  <sheetFormatPr defaultRowHeight="15" x14ac:dyDescent="0.2"/>
  <sheetData>
    <row r="1" spans="1:11" ht="15.75" x14ac:dyDescent="0.25">
      <c r="A1" s="258" t="s">
        <v>1125</v>
      </c>
      <c r="B1" s="303"/>
      <c r="C1" s="303"/>
      <c r="D1" s="304"/>
      <c r="E1" s="305"/>
      <c r="F1" s="303"/>
      <c r="G1" s="303"/>
      <c r="H1" s="303"/>
      <c r="I1" s="303"/>
      <c r="J1" s="304"/>
      <c r="K1" s="305"/>
    </row>
    <row r="2" spans="1:11" ht="15.75" x14ac:dyDescent="0.25">
      <c r="A2" s="265" t="s">
        <v>445</v>
      </c>
      <c r="B2" s="308"/>
      <c r="C2" s="308"/>
      <c r="D2" s="309"/>
      <c r="E2" s="305"/>
      <c r="F2" s="308"/>
      <c r="G2" s="308"/>
      <c r="H2" s="308"/>
      <c r="I2" s="308"/>
      <c r="J2" s="309"/>
      <c r="K2" s="305"/>
    </row>
    <row r="4" spans="1:11" ht="15.75" x14ac:dyDescent="0.25">
      <c r="A4" s="302" t="s">
        <v>17</v>
      </c>
      <c r="B4" s="303"/>
      <c r="C4" s="303"/>
      <c r="D4" s="304"/>
      <c r="E4" s="305"/>
      <c r="F4" s="145" t="s">
        <v>384</v>
      </c>
      <c r="G4" s="306" t="s">
        <v>657</v>
      </c>
      <c r="H4" s="303"/>
      <c r="I4" s="303"/>
      <c r="J4" s="304"/>
      <c r="K4" s="305"/>
    </row>
    <row r="5" spans="1:11" ht="15.75" x14ac:dyDescent="0.25">
      <c r="A5" s="307" t="s">
        <v>447</v>
      </c>
      <c r="B5" s="308"/>
      <c r="C5" s="308"/>
      <c r="D5" s="309"/>
      <c r="E5" s="305"/>
      <c r="F5" s="146" t="s">
        <v>448</v>
      </c>
      <c r="G5" s="310" t="s">
        <v>447</v>
      </c>
      <c r="H5" s="308"/>
      <c r="I5" s="308"/>
      <c r="J5" s="309"/>
      <c r="K5" s="305"/>
    </row>
    <row r="6" spans="1:11" ht="15.75" x14ac:dyDescent="0.25">
      <c r="A6" s="142" t="s">
        <v>331</v>
      </c>
      <c r="B6" s="142" t="s">
        <v>852</v>
      </c>
      <c r="C6" s="142" t="s">
        <v>486</v>
      </c>
      <c r="D6" s="143">
        <v>6.5</v>
      </c>
      <c r="E6" s="144">
        <v>5</v>
      </c>
      <c r="F6" s="142"/>
      <c r="G6" s="142" t="s">
        <v>331</v>
      </c>
      <c r="H6" s="142" t="s">
        <v>659</v>
      </c>
      <c r="I6" s="142" t="s">
        <v>463</v>
      </c>
      <c r="J6" s="143">
        <v>6</v>
      </c>
      <c r="K6" s="144">
        <v>4</v>
      </c>
    </row>
    <row r="7" spans="1:11" ht="15.75" x14ac:dyDescent="0.25">
      <c r="A7" s="147" t="s">
        <v>454</v>
      </c>
      <c r="B7" s="147" t="s">
        <v>123</v>
      </c>
      <c r="C7" s="147" t="s">
        <v>465</v>
      </c>
      <c r="D7" s="148" t="s">
        <v>453</v>
      </c>
      <c r="E7" s="148" t="s">
        <v>453</v>
      </c>
      <c r="F7" s="142"/>
      <c r="G7" s="142" t="s">
        <v>454</v>
      </c>
      <c r="H7" s="142" t="s">
        <v>149</v>
      </c>
      <c r="I7" s="142" t="s">
        <v>481</v>
      </c>
      <c r="J7" s="143">
        <v>5.5</v>
      </c>
      <c r="K7" s="144">
        <v>5.5</v>
      </c>
    </row>
    <row r="8" spans="1:11" ht="15.75" x14ac:dyDescent="0.25">
      <c r="A8" s="142" t="s">
        <v>454</v>
      </c>
      <c r="B8" s="142" t="s">
        <v>204</v>
      </c>
      <c r="C8" s="142" t="s">
        <v>475</v>
      </c>
      <c r="D8" s="143">
        <v>4.5</v>
      </c>
      <c r="E8" s="144">
        <v>4.5</v>
      </c>
      <c r="F8" s="142"/>
      <c r="G8" s="142" t="s">
        <v>454</v>
      </c>
      <c r="H8" s="142" t="s">
        <v>210</v>
      </c>
      <c r="I8" s="142" t="s">
        <v>450</v>
      </c>
      <c r="J8" s="143">
        <v>7</v>
      </c>
      <c r="K8" s="144">
        <v>10</v>
      </c>
    </row>
    <row r="9" spans="1:11" ht="15.75" x14ac:dyDescent="0.25">
      <c r="A9" s="142" t="s">
        <v>454</v>
      </c>
      <c r="B9" s="142" t="s">
        <v>80</v>
      </c>
      <c r="C9" s="142" t="s">
        <v>457</v>
      </c>
      <c r="D9" s="143">
        <v>6</v>
      </c>
      <c r="E9" s="144">
        <v>5.5</v>
      </c>
      <c r="F9" s="142"/>
      <c r="G9" s="142" t="s">
        <v>454</v>
      </c>
      <c r="H9" s="142" t="s">
        <v>250</v>
      </c>
      <c r="I9" s="142" t="s">
        <v>457</v>
      </c>
      <c r="J9" s="143">
        <v>6.5</v>
      </c>
      <c r="K9" s="144">
        <v>6.5</v>
      </c>
    </row>
    <row r="10" spans="1:11" ht="15.75" x14ac:dyDescent="0.25">
      <c r="A10" s="142" t="s">
        <v>466</v>
      </c>
      <c r="B10" s="142" t="s">
        <v>476</v>
      </c>
      <c r="C10" s="142" t="s">
        <v>463</v>
      </c>
      <c r="D10" s="143">
        <v>5.5</v>
      </c>
      <c r="E10" s="144">
        <v>5</v>
      </c>
      <c r="F10" s="142"/>
      <c r="G10" s="142" t="s">
        <v>466</v>
      </c>
      <c r="H10" s="142" t="s">
        <v>55</v>
      </c>
      <c r="I10" s="142" t="s">
        <v>471</v>
      </c>
      <c r="J10" s="143">
        <v>6</v>
      </c>
      <c r="K10" s="144">
        <v>6</v>
      </c>
    </row>
    <row r="11" spans="1:11" ht="15.75" x14ac:dyDescent="0.25">
      <c r="A11" s="142" t="s">
        <v>466</v>
      </c>
      <c r="B11" s="142" t="s">
        <v>474</v>
      </c>
      <c r="C11" s="142" t="s">
        <v>475</v>
      </c>
      <c r="D11" s="143">
        <v>6</v>
      </c>
      <c r="E11" s="144">
        <v>6</v>
      </c>
      <c r="F11" s="142"/>
      <c r="G11" s="142" t="s">
        <v>466</v>
      </c>
      <c r="H11" s="142" t="s">
        <v>107</v>
      </c>
      <c r="I11" s="142" t="s">
        <v>459</v>
      </c>
      <c r="J11" s="143">
        <v>6</v>
      </c>
      <c r="K11" s="144">
        <v>6</v>
      </c>
    </row>
    <row r="12" spans="1:11" ht="15.75" x14ac:dyDescent="0.25">
      <c r="A12" s="142" t="s">
        <v>466</v>
      </c>
      <c r="B12" s="142" t="s">
        <v>79</v>
      </c>
      <c r="C12" s="142" t="s">
        <v>459</v>
      </c>
      <c r="D12" s="143">
        <v>6.5</v>
      </c>
      <c r="E12" s="144">
        <v>6.5</v>
      </c>
      <c r="F12" s="142"/>
      <c r="G12" s="142" t="s">
        <v>466</v>
      </c>
      <c r="H12" s="142" t="s">
        <v>144</v>
      </c>
      <c r="I12" s="142" t="s">
        <v>479</v>
      </c>
      <c r="J12" s="143">
        <v>6.5</v>
      </c>
      <c r="K12" s="144">
        <v>6.5</v>
      </c>
    </row>
    <row r="13" spans="1:11" ht="15.75" x14ac:dyDescent="0.25">
      <c r="A13" s="142" t="s">
        <v>466</v>
      </c>
      <c r="B13" s="142" t="s">
        <v>211</v>
      </c>
      <c r="C13" s="142" t="s">
        <v>478</v>
      </c>
      <c r="D13" s="143">
        <v>6.5</v>
      </c>
      <c r="E13" s="144">
        <v>7.5</v>
      </c>
      <c r="F13" s="142"/>
      <c r="G13" s="147" t="s">
        <v>466</v>
      </c>
      <c r="H13" s="147" t="s">
        <v>891</v>
      </c>
      <c r="I13" s="147" t="s">
        <v>602</v>
      </c>
      <c r="J13" s="148" t="s">
        <v>453</v>
      </c>
      <c r="K13" s="148" t="s">
        <v>453</v>
      </c>
    </row>
    <row r="14" spans="1:11" ht="15.75" x14ac:dyDescent="0.25">
      <c r="A14" s="142" t="s">
        <v>477</v>
      </c>
      <c r="B14" s="142" t="s">
        <v>480</v>
      </c>
      <c r="C14" s="142" t="s">
        <v>479</v>
      </c>
      <c r="D14" s="143">
        <v>7</v>
      </c>
      <c r="E14" s="144">
        <v>10</v>
      </c>
      <c r="F14" s="142"/>
      <c r="G14" s="142" t="s">
        <v>477</v>
      </c>
      <c r="H14" s="142" t="s">
        <v>209</v>
      </c>
      <c r="I14" s="142" t="s">
        <v>450</v>
      </c>
      <c r="J14" s="143">
        <v>7.5</v>
      </c>
      <c r="K14" s="144">
        <v>11.5</v>
      </c>
    </row>
    <row r="15" spans="1:11" ht="15.75" x14ac:dyDescent="0.25">
      <c r="A15" s="142" t="s">
        <v>477</v>
      </c>
      <c r="B15" s="142" t="s">
        <v>161</v>
      </c>
      <c r="C15" s="142" t="s">
        <v>473</v>
      </c>
      <c r="D15" s="143">
        <v>6</v>
      </c>
      <c r="E15" s="144">
        <v>6</v>
      </c>
      <c r="F15" s="142"/>
      <c r="G15" s="142" t="s">
        <v>477</v>
      </c>
      <c r="H15" s="142" t="s">
        <v>108</v>
      </c>
      <c r="I15" s="142" t="s">
        <v>490</v>
      </c>
      <c r="J15" s="143">
        <v>5.5</v>
      </c>
      <c r="K15" s="144">
        <v>6.5</v>
      </c>
    </row>
    <row r="16" spans="1:11" ht="15.75" x14ac:dyDescent="0.25">
      <c r="A16" s="142" t="s">
        <v>477</v>
      </c>
      <c r="B16" s="142" t="s">
        <v>139</v>
      </c>
      <c r="C16" s="142" t="s">
        <v>475</v>
      </c>
      <c r="D16" s="143">
        <v>5.5</v>
      </c>
      <c r="E16" s="144">
        <v>5.5</v>
      </c>
      <c r="F16" s="142"/>
      <c r="G16" s="142" t="s">
        <v>477</v>
      </c>
      <c r="H16" s="142" t="s">
        <v>667</v>
      </c>
      <c r="I16" s="142" t="s">
        <v>481</v>
      </c>
      <c r="J16" s="143">
        <v>6</v>
      </c>
      <c r="K16" s="144">
        <v>5.5</v>
      </c>
    </row>
    <row r="17" spans="1:11" ht="15.75" x14ac:dyDescent="0.25">
      <c r="A17" s="298" t="s">
        <v>482</v>
      </c>
      <c r="B17" s="299"/>
      <c r="C17" s="299"/>
      <c r="D17" s="300"/>
      <c r="E17" s="301"/>
      <c r="F17" s="142"/>
      <c r="G17" s="298" t="s">
        <v>482</v>
      </c>
      <c r="H17" s="299"/>
      <c r="I17" s="299"/>
      <c r="J17" s="300"/>
      <c r="K17" s="301"/>
    </row>
    <row r="18" spans="1:11" ht="15.75" x14ac:dyDescent="0.25">
      <c r="A18" s="147" t="s">
        <v>331</v>
      </c>
      <c r="B18" s="147" t="s">
        <v>451</v>
      </c>
      <c r="C18" s="147" t="s">
        <v>452</v>
      </c>
      <c r="D18" s="148" t="s">
        <v>453</v>
      </c>
      <c r="E18" s="148" t="s">
        <v>453</v>
      </c>
      <c r="F18" s="142"/>
      <c r="G18" s="147" t="s">
        <v>331</v>
      </c>
      <c r="H18" s="147" t="s">
        <v>665</v>
      </c>
      <c r="I18" s="147" t="s">
        <v>601</v>
      </c>
      <c r="J18" s="148" t="s">
        <v>453</v>
      </c>
      <c r="K18" s="148" t="s">
        <v>453</v>
      </c>
    </row>
    <row r="19" spans="1:11" ht="15.75" x14ac:dyDescent="0.25">
      <c r="A19" s="147" t="s">
        <v>466</v>
      </c>
      <c r="B19" s="147" t="s">
        <v>229</v>
      </c>
      <c r="C19" s="147" t="s">
        <v>495</v>
      </c>
      <c r="D19" s="148">
        <v>6</v>
      </c>
      <c r="E19" s="148">
        <v>6</v>
      </c>
      <c r="F19" s="142"/>
      <c r="G19" s="147" t="s">
        <v>477</v>
      </c>
      <c r="H19" s="147" t="s">
        <v>25</v>
      </c>
      <c r="I19" s="147" t="s">
        <v>539</v>
      </c>
      <c r="J19" s="148" t="s">
        <v>453</v>
      </c>
      <c r="K19" s="148" t="s">
        <v>453</v>
      </c>
    </row>
    <row r="20" spans="1:11" ht="15.75" x14ac:dyDescent="0.25">
      <c r="A20" s="147" t="s">
        <v>466</v>
      </c>
      <c r="B20" s="147" t="s">
        <v>492</v>
      </c>
      <c r="C20" s="147" t="s">
        <v>567</v>
      </c>
      <c r="D20" s="148" t="s">
        <v>453</v>
      </c>
      <c r="E20" s="148" t="s">
        <v>453</v>
      </c>
      <c r="F20" s="142"/>
      <c r="G20" s="142" t="s">
        <v>466</v>
      </c>
      <c r="H20" s="142" t="s">
        <v>56</v>
      </c>
      <c r="I20" s="142" t="s">
        <v>459</v>
      </c>
      <c r="J20" s="143">
        <v>7</v>
      </c>
      <c r="K20" s="144">
        <v>7</v>
      </c>
    </row>
    <row r="21" spans="1:11" ht="15.75" x14ac:dyDescent="0.25">
      <c r="A21" s="147" t="s">
        <v>466</v>
      </c>
      <c r="B21" s="147" t="s">
        <v>1006</v>
      </c>
      <c r="C21" s="147" t="s">
        <v>463</v>
      </c>
      <c r="D21" s="148">
        <v>6</v>
      </c>
      <c r="E21" s="148">
        <v>6</v>
      </c>
      <c r="F21" s="142"/>
      <c r="G21" s="147" t="s">
        <v>477</v>
      </c>
      <c r="H21" s="147" t="s">
        <v>117</v>
      </c>
      <c r="I21" s="147" t="s">
        <v>461</v>
      </c>
      <c r="J21" s="148">
        <v>5.5</v>
      </c>
      <c r="K21" s="148">
        <v>6.5</v>
      </c>
    </row>
    <row r="22" spans="1:11" ht="15.75" x14ac:dyDescent="0.25">
      <c r="A22" s="142" t="s">
        <v>454</v>
      </c>
      <c r="B22" s="142" t="s">
        <v>858</v>
      </c>
      <c r="C22" s="142" t="s">
        <v>459</v>
      </c>
      <c r="D22" s="143">
        <v>6.5</v>
      </c>
      <c r="E22" s="144">
        <v>6.5</v>
      </c>
      <c r="F22" s="142"/>
      <c r="G22" s="147" t="s">
        <v>466</v>
      </c>
      <c r="H22" s="147" t="s">
        <v>188</v>
      </c>
      <c r="I22" s="147" t="s">
        <v>459</v>
      </c>
      <c r="J22" s="148">
        <v>7</v>
      </c>
      <c r="K22" s="148">
        <v>10</v>
      </c>
    </row>
    <row r="23" spans="1:11" ht="15.75" x14ac:dyDescent="0.25">
      <c r="A23" s="147" t="s">
        <v>454</v>
      </c>
      <c r="B23" s="147" t="s">
        <v>497</v>
      </c>
      <c r="C23" s="147" t="s">
        <v>465</v>
      </c>
      <c r="D23" s="148" t="s">
        <v>453</v>
      </c>
      <c r="E23" s="148" t="s">
        <v>453</v>
      </c>
      <c r="F23" s="142"/>
      <c r="G23" s="147" t="s">
        <v>454</v>
      </c>
      <c r="H23" s="147" t="s">
        <v>672</v>
      </c>
      <c r="I23" s="147" t="s">
        <v>471</v>
      </c>
      <c r="J23" s="148" t="s">
        <v>453</v>
      </c>
      <c r="K23" s="148" t="s">
        <v>453</v>
      </c>
    </row>
    <row r="24" spans="1:11" ht="15.75" x14ac:dyDescent="0.25">
      <c r="A24" s="147" t="s">
        <v>454</v>
      </c>
      <c r="B24" s="147" t="s">
        <v>877</v>
      </c>
      <c r="C24" s="147" t="s">
        <v>536</v>
      </c>
      <c r="D24" s="148" t="s">
        <v>453</v>
      </c>
      <c r="E24" s="148" t="s">
        <v>453</v>
      </c>
      <c r="F24" s="142"/>
      <c r="G24" s="147" t="s">
        <v>454</v>
      </c>
      <c r="H24" s="147" t="s">
        <v>318</v>
      </c>
      <c r="I24" s="147" t="s">
        <v>468</v>
      </c>
      <c r="J24" s="148">
        <v>6</v>
      </c>
      <c r="K24" s="148">
        <v>5.5</v>
      </c>
    </row>
    <row r="25" spans="1:11" ht="15.75" x14ac:dyDescent="0.25">
      <c r="A25" s="290" t="s">
        <v>498</v>
      </c>
      <c r="B25" s="290"/>
      <c r="C25" s="290"/>
      <c r="D25" s="291"/>
      <c r="E25" s="149">
        <v>3</v>
      </c>
      <c r="F25" s="142"/>
      <c r="G25" s="290" t="s">
        <v>500</v>
      </c>
      <c r="H25" s="290"/>
      <c r="I25" s="290"/>
      <c r="J25" s="291"/>
      <c r="K25" s="149">
        <v>1.5</v>
      </c>
    </row>
    <row r="26" spans="1:11" ht="15.75" x14ac:dyDescent="0.25">
      <c r="A26" s="290" t="s">
        <v>500</v>
      </c>
      <c r="B26" s="290"/>
      <c r="C26" s="290"/>
      <c r="D26" s="291"/>
      <c r="E26" s="149">
        <v>1.5</v>
      </c>
      <c r="F26" s="142"/>
      <c r="G26" s="292" t="s">
        <v>865</v>
      </c>
      <c r="H26" s="293"/>
      <c r="I26" s="293"/>
      <c r="J26" s="294"/>
      <c r="K26" s="292"/>
    </row>
    <row r="27" spans="1:11" ht="15.75" x14ac:dyDescent="0.25">
      <c r="A27" s="292" t="s">
        <v>605</v>
      </c>
      <c r="B27" s="293"/>
      <c r="C27" s="293"/>
      <c r="D27" s="294"/>
      <c r="E27" s="292"/>
      <c r="F27" s="142"/>
      <c r="G27" s="295" t="s">
        <v>1126</v>
      </c>
      <c r="H27" s="295"/>
      <c r="I27" s="295"/>
      <c r="J27" s="296"/>
      <c r="K27" s="297"/>
    </row>
    <row r="28" spans="1:11" ht="15.75" x14ac:dyDescent="0.25">
      <c r="A28" s="295" t="s">
        <v>1127</v>
      </c>
      <c r="B28" s="295"/>
      <c r="C28" s="295"/>
      <c r="D28" s="296"/>
      <c r="E28" s="297"/>
      <c r="F28" s="142"/>
      <c r="G28" s="142"/>
      <c r="H28" s="142"/>
      <c r="I28" s="142"/>
      <c r="J28" s="142"/>
      <c r="K28" s="142"/>
    </row>
    <row r="30" spans="1:11" ht="15.75" x14ac:dyDescent="0.25">
      <c r="A30" s="302" t="s">
        <v>504</v>
      </c>
      <c r="B30" s="303"/>
      <c r="C30" s="303"/>
      <c r="D30" s="304"/>
      <c r="E30" s="305"/>
      <c r="F30" s="145" t="s">
        <v>405</v>
      </c>
      <c r="G30" s="306" t="s">
        <v>530</v>
      </c>
      <c r="H30" s="303"/>
      <c r="I30" s="303"/>
      <c r="J30" s="304"/>
      <c r="K30" s="305"/>
    </row>
    <row r="31" spans="1:11" ht="15.75" x14ac:dyDescent="0.25">
      <c r="A31" s="307" t="s">
        <v>447</v>
      </c>
      <c r="B31" s="308"/>
      <c r="C31" s="308"/>
      <c r="D31" s="309"/>
      <c r="E31" s="305"/>
      <c r="F31" s="146" t="s">
        <v>448</v>
      </c>
      <c r="G31" s="310" t="s">
        <v>680</v>
      </c>
      <c r="H31" s="308"/>
      <c r="I31" s="308"/>
      <c r="J31" s="309"/>
      <c r="K31" s="305"/>
    </row>
    <row r="32" spans="1:11" ht="15.75" x14ac:dyDescent="0.25">
      <c r="A32" s="142" t="s">
        <v>331</v>
      </c>
      <c r="B32" s="142" t="s">
        <v>516</v>
      </c>
      <c r="C32" s="142" t="s">
        <v>479</v>
      </c>
      <c r="D32" s="143">
        <v>6</v>
      </c>
      <c r="E32" s="144">
        <v>7</v>
      </c>
      <c r="F32" s="142"/>
      <c r="G32" s="142" t="s">
        <v>331</v>
      </c>
      <c r="H32" s="142" t="s">
        <v>534</v>
      </c>
      <c r="I32" s="142" t="s">
        <v>459</v>
      </c>
      <c r="J32" s="143">
        <v>6.5</v>
      </c>
      <c r="K32" s="144">
        <v>5.5</v>
      </c>
    </row>
    <row r="33" spans="1:11" ht="15.75" x14ac:dyDescent="0.25">
      <c r="A33" s="142" t="s">
        <v>454</v>
      </c>
      <c r="B33" s="142" t="s">
        <v>115</v>
      </c>
      <c r="C33" s="142" t="s">
        <v>509</v>
      </c>
      <c r="D33" s="143">
        <v>6.5</v>
      </c>
      <c r="E33" s="144">
        <v>6</v>
      </c>
      <c r="F33" s="142"/>
      <c r="G33" s="142" t="s">
        <v>454</v>
      </c>
      <c r="H33" s="142" t="s">
        <v>827</v>
      </c>
      <c r="I33" s="142" t="s">
        <v>509</v>
      </c>
      <c r="J33" s="143">
        <v>6.5</v>
      </c>
      <c r="K33" s="144">
        <v>6</v>
      </c>
    </row>
    <row r="34" spans="1:11" ht="15.75" x14ac:dyDescent="0.25">
      <c r="A34" s="147" t="s">
        <v>454</v>
      </c>
      <c r="B34" s="147" t="s">
        <v>703</v>
      </c>
      <c r="C34" s="147" t="s">
        <v>570</v>
      </c>
      <c r="D34" s="148" t="s">
        <v>453</v>
      </c>
      <c r="E34" s="148" t="s">
        <v>453</v>
      </c>
      <c r="F34" s="142"/>
      <c r="G34" s="142" t="s">
        <v>454</v>
      </c>
      <c r="H34" s="142" t="s">
        <v>63</v>
      </c>
      <c r="I34" s="142" t="s">
        <v>450</v>
      </c>
      <c r="J34" s="143">
        <v>6</v>
      </c>
      <c r="K34" s="144">
        <v>6</v>
      </c>
    </row>
    <row r="35" spans="1:11" ht="15.75" x14ac:dyDescent="0.25">
      <c r="A35" s="142" t="s">
        <v>454</v>
      </c>
      <c r="B35" s="142" t="s">
        <v>51</v>
      </c>
      <c r="C35" s="142" t="s">
        <v>494</v>
      </c>
      <c r="D35" s="143">
        <v>6</v>
      </c>
      <c r="E35" s="144">
        <v>8</v>
      </c>
      <c r="F35" s="142"/>
      <c r="G35" s="142" t="s">
        <v>454</v>
      </c>
      <c r="H35" s="142" t="s">
        <v>548</v>
      </c>
      <c r="I35" s="142" t="s">
        <v>511</v>
      </c>
      <c r="J35" s="143">
        <v>6.5</v>
      </c>
      <c r="K35" s="144">
        <v>6.5</v>
      </c>
    </row>
    <row r="36" spans="1:11" ht="15.75" x14ac:dyDescent="0.25">
      <c r="A36" s="142" t="s">
        <v>466</v>
      </c>
      <c r="B36" s="142" t="s">
        <v>513</v>
      </c>
      <c r="C36" s="142" t="s">
        <v>459</v>
      </c>
      <c r="D36" s="143">
        <v>8</v>
      </c>
      <c r="E36" s="144">
        <v>13</v>
      </c>
      <c r="F36" s="142"/>
      <c r="G36" s="142" t="s">
        <v>466</v>
      </c>
      <c r="H36" s="142" t="s">
        <v>182</v>
      </c>
      <c r="I36" s="142" t="s">
        <v>456</v>
      </c>
      <c r="J36" s="143">
        <v>5</v>
      </c>
      <c r="K36" s="144">
        <v>5</v>
      </c>
    </row>
    <row r="37" spans="1:11" ht="15.75" x14ac:dyDescent="0.25">
      <c r="A37" s="142" t="s">
        <v>466</v>
      </c>
      <c r="B37" s="142" t="s">
        <v>800</v>
      </c>
      <c r="C37" s="142" t="s">
        <v>456</v>
      </c>
      <c r="D37" s="143">
        <v>5.5</v>
      </c>
      <c r="E37" s="144">
        <v>5.5</v>
      </c>
      <c r="F37" s="142"/>
      <c r="G37" s="147" t="s">
        <v>466</v>
      </c>
      <c r="H37" s="147" t="s">
        <v>98</v>
      </c>
      <c r="I37" s="147" t="s">
        <v>566</v>
      </c>
      <c r="J37" s="148" t="s">
        <v>453</v>
      </c>
      <c r="K37" s="148" t="s">
        <v>453</v>
      </c>
    </row>
    <row r="38" spans="1:11" ht="15.75" x14ac:dyDescent="0.25">
      <c r="A38" s="142" t="s">
        <v>466</v>
      </c>
      <c r="B38" s="142" t="s">
        <v>266</v>
      </c>
      <c r="C38" s="142" t="s">
        <v>478</v>
      </c>
      <c r="D38" s="143">
        <v>6.5</v>
      </c>
      <c r="E38" s="144">
        <v>6</v>
      </c>
      <c r="F38" s="142"/>
      <c r="G38" s="142" t="s">
        <v>466</v>
      </c>
      <c r="H38" s="142" t="s">
        <v>777</v>
      </c>
      <c r="I38" s="142" t="s">
        <v>478</v>
      </c>
      <c r="J38" s="143">
        <v>6</v>
      </c>
      <c r="K38" s="144">
        <v>6</v>
      </c>
    </row>
    <row r="39" spans="1:11" ht="15.75" x14ac:dyDescent="0.25">
      <c r="A39" s="142" t="s">
        <v>466</v>
      </c>
      <c r="B39" s="142" t="s">
        <v>197</v>
      </c>
      <c r="C39" s="142" t="s">
        <v>478</v>
      </c>
      <c r="D39" s="143">
        <v>6</v>
      </c>
      <c r="E39" s="144">
        <v>6</v>
      </c>
      <c r="F39" s="142"/>
      <c r="G39" s="142" t="s">
        <v>466</v>
      </c>
      <c r="H39" s="142" t="s">
        <v>222</v>
      </c>
      <c r="I39" s="142" t="s">
        <v>461</v>
      </c>
      <c r="J39" s="143">
        <v>5</v>
      </c>
      <c r="K39" s="144">
        <v>5</v>
      </c>
    </row>
    <row r="40" spans="1:11" ht="15.75" x14ac:dyDescent="0.25">
      <c r="A40" s="142" t="s">
        <v>477</v>
      </c>
      <c r="B40" s="142" t="s">
        <v>94</v>
      </c>
      <c r="C40" s="142" t="s">
        <v>509</v>
      </c>
      <c r="D40" s="143">
        <v>7.5</v>
      </c>
      <c r="E40" s="144">
        <v>13</v>
      </c>
      <c r="F40" s="142"/>
      <c r="G40" s="142" t="s">
        <v>466</v>
      </c>
      <c r="H40" s="142" t="s">
        <v>153</v>
      </c>
      <c r="I40" s="142" t="s">
        <v>456</v>
      </c>
      <c r="J40" s="143">
        <v>5</v>
      </c>
      <c r="K40" s="144">
        <v>5</v>
      </c>
    </row>
    <row r="41" spans="1:11" ht="15.75" x14ac:dyDescent="0.25">
      <c r="A41" s="142" t="s">
        <v>477</v>
      </c>
      <c r="B41" s="142" t="s">
        <v>737</v>
      </c>
      <c r="C41" s="142" t="s">
        <v>471</v>
      </c>
      <c r="D41" s="143">
        <v>6</v>
      </c>
      <c r="E41" s="144">
        <v>6</v>
      </c>
      <c r="F41" s="142"/>
      <c r="G41" s="142" t="s">
        <v>477</v>
      </c>
      <c r="H41" s="142" t="s">
        <v>133</v>
      </c>
      <c r="I41" s="142" t="s">
        <v>459</v>
      </c>
      <c r="J41" s="143">
        <v>8.5</v>
      </c>
      <c r="K41" s="144">
        <v>15.5</v>
      </c>
    </row>
    <row r="42" spans="1:11" ht="15.75" x14ac:dyDescent="0.25">
      <c r="A42" s="142" t="s">
        <v>477</v>
      </c>
      <c r="B42" s="142" t="s">
        <v>802</v>
      </c>
      <c r="C42" s="142" t="s">
        <v>471</v>
      </c>
      <c r="D42" s="143">
        <v>5</v>
      </c>
      <c r="E42" s="144">
        <v>5</v>
      </c>
      <c r="F42" s="142"/>
      <c r="G42" s="142" t="s">
        <v>477</v>
      </c>
      <c r="H42" s="142" t="s">
        <v>82</v>
      </c>
      <c r="I42" s="142" t="s">
        <v>511</v>
      </c>
      <c r="J42" s="143">
        <v>7</v>
      </c>
      <c r="K42" s="144">
        <v>10</v>
      </c>
    </row>
    <row r="43" spans="1:11" ht="15.75" x14ac:dyDescent="0.25">
      <c r="A43" s="298" t="s">
        <v>482</v>
      </c>
      <c r="B43" s="299"/>
      <c r="C43" s="299"/>
      <c r="D43" s="300"/>
      <c r="E43" s="301"/>
      <c r="F43" s="142"/>
      <c r="G43" s="298" t="s">
        <v>482</v>
      </c>
      <c r="H43" s="299"/>
      <c r="I43" s="299"/>
      <c r="J43" s="300"/>
      <c r="K43" s="301"/>
    </row>
    <row r="44" spans="1:11" ht="15.75" x14ac:dyDescent="0.25">
      <c r="A44" s="147" t="s">
        <v>466</v>
      </c>
      <c r="B44" s="147" t="s">
        <v>517</v>
      </c>
      <c r="C44" s="147" t="s">
        <v>508</v>
      </c>
      <c r="D44" s="148">
        <v>6.5</v>
      </c>
      <c r="E44" s="148">
        <v>7.5</v>
      </c>
      <c r="F44" s="142"/>
      <c r="G44" s="147" t="s">
        <v>331</v>
      </c>
      <c r="H44" s="147" t="s">
        <v>831</v>
      </c>
      <c r="I44" s="147" t="s">
        <v>539</v>
      </c>
      <c r="J44" s="148" t="s">
        <v>453</v>
      </c>
      <c r="K44" s="148" t="s">
        <v>453</v>
      </c>
    </row>
    <row r="45" spans="1:11" ht="15.75" x14ac:dyDescent="0.25">
      <c r="A45" s="147" t="s">
        <v>454</v>
      </c>
      <c r="B45" s="147" t="s">
        <v>704</v>
      </c>
      <c r="C45" s="147" t="s">
        <v>674</v>
      </c>
      <c r="D45" s="148" t="s">
        <v>453</v>
      </c>
      <c r="E45" s="148" t="s">
        <v>453</v>
      </c>
      <c r="F45" s="142"/>
      <c r="G45" s="142" t="s">
        <v>466</v>
      </c>
      <c r="H45" s="142" t="s">
        <v>542</v>
      </c>
      <c r="I45" s="142" t="s">
        <v>511</v>
      </c>
      <c r="J45" s="143">
        <v>6</v>
      </c>
      <c r="K45" s="144">
        <v>5.5</v>
      </c>
    </row>
    <row r="46" spans="1:11" ht="15.75" x14ac:dyDescent="0.25">
      <c r="A46" s="142" t="s">
        <v>454</v>
      </c>
      <c r="B46" s="142" t="s">
        <v>524</v>
      </c>
      <c r="C46" s="142" t="s">
        <v>509</v>
      </c>
      <c r="D46" s="143">
        <v>6.5</v>
      </c>
      <c r="E46" s="144">
        <v>6.5</v>
      </c>
      <c r="F46" s="142"/>
      <c r="G46" s="147" t="s">
        <v>466</v>
      </c>
      <c r="H46" s="147" t="s">
        <v>836</v>
      </c>
      <c r="I46" s="147" t="s">
        <v>509</v>
      </c>
      <c r="J46" s="148">
        <v>6</v>
      </c>
      <c r="K46" s="148">
        <v>6</v>
      </c>
    </row>
    <row r="47" spans="1:11" ht="15.75" x14ac:dyDescent="0.25">
      <c r="A47" s="147" t="s">
        <v>466</v>
      </c>
      <c r="B47" s="147" t="s">
        <v>525</v>
      </c>
      <c r="C47" s="147" t="s">
        <v>508</v>
      </c>
      <c r="D47" s="148">
        <v>6.5</v>
      </c>
      <c r="E47" s="148">
        <v>6.5</v>
      </c>
      <c r="F47" s="142"/>
      <c r="G47" s="147" t="s">
        <v>454</v>
      </c>
      <c r="H47" s="147" t="s">
        <v>549</v>
      </c>
      <c r="I47" s="147" t="s">
        <v>506</v>
      </c>
      <c r="J47" s="148" t="s">
        <v>453</v>
      </c>
      <c r="K47" s="148" t="s">
        <v>453</v>
      </c>
    </row>
    <row r="48" spans="1:11" ht="15.75" x14ac:dyDescent="0.25">
      <c r="A48" s="147" t="s">
        <v>466</v>
      </c>
      <c r="B48" s="147" t="s">
        <v>491</v>
      </c>
      <c r="C48" s="147" t="s">
        <v>506</v>
      </c>
      <c r="D48" s="148" t="s">
        <v>453</v>
      </c>
      <c r="E48" s="148" t="s">
        <v>453</v>
      </c>
      <c r="F48" s="142"/>
      <c r="G48" s="147" t="s">
        <v>454</v>
      </c>
      <c r="H48" s="147" t="s">
        <v>218</v>
      </c>
      <c r="I48" s="147" t="s">
        <v>495</v>
      </c>
      <c r="J48" s="148">
        <v>5.5</v>
      </c>
      <c r="K48" s="148">
        <v>5.5</v>
      </c>
    </row>
    <row r="49" spans="1:11" ht="15.75" x14ac:dyDescent="0.25">
      <c r="A49" s="147" t="s">
        <v>331</v>
      </c>
      <c r="B49" s="147" t="s">
        <v>515</v>
      </c>
      <c r="C49" s="147" t="s">
        <v>465</v>
      </c>
      <c r="D49" s="148" t="s">
        <v>453</v>
      </c>
      <c r="E49" s="148" t="s">
        <v>453</v>
      </c>
      <c r="F49" s="142"/>
      <c r="G49" s="147" t="s">
        <v>454</v>
      </c>
      <c r="H49" s="147" t="s">
        <v>248</v>
      </c>
      <c r="I49" s="147" t="s">
        <v>481</v>
      </c>
      <c r="J49" s="148">
        <v>5.5</v>
      </c>
      <c r="K49" s="148">
        <v>5</v>
      </c>
    </row>
    <row r="50" spans="1:11" ht="15.75" x14ac:dyDescent="0.25">
      <c r="A50" s="147" t="s">
        <v>454</v>
      </c>
      <c r="B50" s="147" t="s">
        <v>903</v>
      </c>
      <c r="C50" s="147" t="s">
        <v>461</v>
      </c>
      <c r="D50" s="148">
        <v>4</v>
      </c>
      <c r="E50" s="148">
        <v>4</v>
      </c>
      <c r="F50" s="142"/>
      <c r="G50" s="147" t="s">
        <v>477</v>
      </c>
      <c r="H50" s="147" t="s">
        <v>541</v>
      </c>
      <c r="I50" s="147" t="s">
        <v>495</v>
      </c>
      <c r="J50" s="148">
        <v>5.5</v>
      </c>
      <c r="K50" s="148">
        <v>5.5</v>
      </c>
    </row>
    <row r="51" spans="1:11" ht="15.75" x14ac:dyDescent="0.25">
      <c r="A51" s="290" t="s">
        <v>498</v>
      </c>
      <c r="B51" s="290"/>
      <c r="C51" s="290"/>
      <c r="D51" s="291"/>
      <c r="E51" s="149">
        <v>3</v>
      </c>
      <c r="F51" s="142"/>
      <c r="G51" s="290" t="s">
        <v>500</v>
      </c>
      <c r="H51" s="290"/>
      <c r="I51" s="290"/>
      <c r="J51" s="291"/>
      <c r="K51" s="149">
        <v>1.5</v>
      </c>
    </row>
    <row r="52" spans="1:11" ht="15.75" x14ac:dyDescent="0.25">
      <c r="A52" s="290" t="s">
        <v>500</v>
      </c>
      <c r="B52" s="290"/>
      <c r="C52" s="290"/>
      <c r="D52" s="291"/>
      <c r="E52" s="149">
        <v>1.5</v>
      </c>
      <c r="F52" s="142"/>
      <c r="G52" s="292" t="s">
        <v>580</v>
      </c>
      <c r="H52" s="293"/>
      <c r="I52" s="293"/>
      <c r="J52" s="294"/>
      <c r="K52" s="292"/>
    </row>
    <row r="53" spans="1:11" ht="15.75" x14ac:dyDescent="0.25">
      <c r="A53" s="292" t="s">
        <v>1128</v>
      </c>
      <c r="B53" s="293"/>
      <c r="C53" s="293"/>
      <c r="D53" s="294"/>
      <c r="E53" s="292"/>
      <c r="F53" s="142"/>
      <c r="G53" s="295" t="s">
        <v>1129</v>
      </c>
      <c r="H53" s="295"/>
      <c r="I53" s="295"/>
      <c r="J53" s="296"/>
      <c r="K53" s="297"/>
    </row>
    <row r="54" spans="1:11" ht="15.75" x14ac:dyDescent="0.25">
      <c r="A54" s="295" t="s">
        <v>1130</v>
      </c>
      <c r="B54" s="295"/>
      <c r="C54" s="295"/>
      <c r="D54" s="296"/>
      <c r="E54" s="297"/>
      <c r="F54" s="142"/>
      <c r="G54" s="142"/>
      <c r="H54" s="142"/>
      <c r="I54" s="142"/>
      <c r="J54" s="142"/>
      <c r="K54" s="142"/>
    </row>
    <row r="56" spans="1:11" ht="15.75" x14ac:dyDescent="0.25">
      <c r="A56" s="302" t="s">
        <v>583</v>
      </c>
      <c r="B56" s="303"/>
      <c r="C56" s="303"/>
      <c r="D56" s="304"/>
      <c r="E56" s="305"/>
      <c r="F56" s="145" t="s">
        <v>367</v>
      </c>
      <c r="G56" s="306" t="s">
        <v>610</v>
      </c>
      <c r="H56" s="303"/>
      <c r="I56" s="303"/>
      <c r="J56" s="304"/>
      <c r="K56" s="305"/>
    </row>
    <row r="57" spans="1:11" ht="15.75" x14ac:dyDescent="0.25">
      <c r="A57" s="307" t="s">
        <v>557</v>
      </c>
      <c r="B57" s="308"/>
      <c r="C57" s="308"/>
      <c r="D57" s="309"/>
      <c r="E57" s="305"/>
      <c r="F57" s="146" t="s">
        <v>448</v>
      </c>
      <c r="G57" s="310" t="s">
        <v>1131</v>
      </c>
      <c r="H57" s="308"/>
      <c r="I57" s="308"/>
      <c r="J57" s="309"/>
      <c r="K57" s="305"/>
    </row>
    <row r="58" spans="1:11" ht="15.75" x14ac:dyDescent="0.25">
      <c r="A58" s="142" t="s">
        <v>331</v>
      </c>
      <c r="B58" s="142" t="s">
        <v>591</v>
      </c>
      <c r="C58" s="142" t="s">
        <v>475</v>
      </c>
      <c r="D58" s="143">
        <v>5.5</v>
      </c>
      <c r="E58" s="144">
        <v>3.5</v>
      </c>
      <c r="F58" s="142"/>
      <c r="G58" s="142" t="s">
        <v>331</v>
      </c>
      <c r="H58" s="142" t="s">
        <v>612</v>
      </c>
      <c r="I58" s="142" t="s">
        <v>457</v>
      </c>
      <c r="J58" s="143">
        <v>6</v>
      </c>
      <c r="K58" s="144">
        <v>7</v>
      </c>
    </row>
    <row r="59" spans="1:11" ht="15.75" x14ac:dyDescent="0.25">
      <c r="A59" s="142" t="s">
        <v>454</v>
      </c>
      <c r="B59" s="142" t="s">
        <v>200</v>
      </c>
      <c r="C59" s="142" t="s">
        <v>479</v>
      </c>
      <c r="D59" s="143">
        <v>6</v>
      </c>
      <c r="E59" s="144">
        <v>6</v>
      </c>
      <c r="F59" s="142"/>
      <c r="G59" s="142" t="s">
        <v>454</v>
      </c>
      <c r="H59" s="142" t="s">
        <v>235</v>
      </c>
      <c r="I59" s="142" t="s">
        <v>490</v>
      </c>
      <c r="J59" s="143">
        <v>4.5</v>
      </c>
      <c r="K59" s="144">
        <v>4.5</v>
      </c>
    </row>
    <row r="60" spans="1:11" ht="15.75" x14ac:dyDescent="0.25">
      <c r="A60" s="142" t="s">
        <v>454</v>
      </c>
      <c r="B60" s="142" t="s">
        <v>588</v>
      </c>
      <c r="C60" s="142" t="s">
        <v>456</v>
      </c>
      <c r="D60" s="143">
        <v>6</v>
      </c>
      <c r="E60" s="144">
        <v>6</v>
      </c>
      <c r="F60" s="142"/>
      <c r="G60" s="142" t="s">
        <v>454</v>
      </c>
      <c r="H60" s="142" t="s">
        <v>615</v>
      </c>
      <c r="I60" s="142" t="s">
        <v>473</v>
      </c>
      <c r="J60" s="143">
        <v>6.5</v>
      </c>
      <c r="K60" s="144">
        <v>6</v>
      </c>
    </row>
    <row r="61" spans="1:11" ht="15.75" x14ac:dyDescent="0.25">
      <c r="A61" s="142" t="s">
        <v>454</v>
      </c>
      <c r="B61" s="142" t="s">
        <v>180</v>
      </c>
      <c r="C61" s="142" t="s">
        <v>511</v>
      </c>
      <c r="D61" s="143">
        <v>7</v>
      </c>
      <c r="E61" s="144">
        <v>7</v>
      </c>
      <c r="F61" s="142"/>
      <c r="G61" s="147" t="s">
        <v>454</v>
      </c>
      <c r="H61" s="147" t="s">
        <v>156</v>
      </c>
      <c r="I61" s="147" t="s">
        <v>484</v>
      </c>
      <c r="J61" s="148" t="s">
        <v>453</v>
      </c>
      <c r="K61" s="148" t="s">
        <v>453</v>
      </c>
    </row>
    <row r="62" spans="1:11" ht="15.75" x14ac:dyDescent="0.25">
      <c r="A62" s="142" t="s">
        <v>466</v>
      </c>
      <c r="B62" s="142" t="s">
        <v>85</v>
      </c>
      <c r="C62" s="142" t="s">
        <v>508</v>
      </c>
      <c r="D62" s="143">
        <v>6.5</v>
      </c>
      <c r="E62" s="144">
        <v>6.5</v>
      </c>
      <c r="F62" s="142"/>
      <c r="G62" s="142" t="s">
        <v>454</v>
      </c>
      <c r="H62" s="142" t="s">
        <v>213</v>
      </c>
      <c r="I62" s="142" t="s">
        <v>450</v>
      </c>
      <c r="J62" s="143">
        <v>6.5</v>
      </c>
      <c r="K62" s="144">
        <v>6.5</v>
      </c>
    </row>
    <row r="63" spans="1:11" ht="15.75" x14ac:dyDescent="0.25">
      <c r="A63" s="142" t="s">
        <v>466</v>
      </c>
      <c r="B63" s="142" t="s">
        <v>52</v>
      </c>
      <c r="C63" s="142" t="s">
        <v>463</v>
      </c>
      <c r="D63" s="143">
        <v>6</v>
      </c>
      <c r="E63" s="144">
        <v>6</v>
      </c>
      <c r="F63" s="142"/>
      <c r="G63" s="142" t="s">
        <v>466</v>
      </c>
      <c r="H63" s="142" t="s">
        <v>166</v>
      </c>
      <c r="I63" s="142" t="s">
        <v>473</v>
      </c>
      <c r="J63" s="143">
        <v>6</v>
      </c>
      <c r="K63" s="144">
        <v>6</v>
      </c>
    </row>
    <row r="64" spans="1:11" ht="15.75" x14ac:dyDescent="0.25">
      <c r="A64" s="142" t="s">
        <v>466</v>
      </c>
      <c r="B64" s="142" t="s">
        <v>598</v>
      </c>
      <c r="C64" s="142" t="s">
        <v>450</v>
      </c>
      <c r="D64" s="143">
        <v>7</v>
      </c>
      <c r="E64" s="144">
        <v>10</v>
      </c>
      <c r="F64" s="142"/>
      <c r="G64" s="142" t="s">
        <v>466</v>
      </c>
      <c r="H64" s="142" t="s">
        <v>231</v>
      </c>
      <c r="I64" s="142" t="s">
        <v>490</v>
      </c>
      <c r="J64" s="143">
        <v>5.5</v>
      </c>
      <c r="K64" s="144">
        <v>5.5</v>
      </c>
    </row>
    <row r="65" spans="1:11" ht="15.75" x14ac:dyDescent="0.25">
      <c r="A65" s="142" t="s">
        <v>466</v>
      </c>
      <c r="B65" s="142" t="s">
        <v>141</v>
      </c>
      <c r="C65" s="142" t="s">
        <v>475</v>
      </c>
      <c r="D65" s="143">
        <v>5.5</v>
      </c>
      <c r="E65" s="144">
        <v>5.5</v>
      </c>
      <c r="F65" s="142"/>
      <c r="G65" s="142" t="s">
        <v>466</v>
      </c>
      <c r="H65" s="142" t="s">
        <v>617</v>
      </c>
      <c r="I65" s="142" t="s">
        <v>456</v>
      </c>
      <c r="J65" s="143">
        <v>5.5</v>
      </c>
      <c r="K65" s="144">
        <v>5</v>
      </c>
    </row>
    <row r="66" spans="1:11" ht="15.75" x14ac:dyDescent="0.25">
      <c r="A66" s="147" t="s">
        <v>477</v>
      </c>
      <c r="B66" s="147" t="s">
        <v>53</v>
      </c>
      <c r="C66" s="147" t="s">
        <v>459</v>
      </c>
      <c r="D66" s="148" t="s">
        <v>453</v>
      </c>
      <c r="E66" s="148" t="s">
        <v>453</v>
      </c>
      <c r="F66" s="142"/>
      <c r="G66" s="142" t="s">
        <v>477</v>
      </c>
      <c r="H66" s="142" t="s">
        <v>205</v>
      </c>
      <c r="I66" s="142" t="s">
        <v>495</v>
      </c>
      <c r="J66" s="143">
        <v>5</v>
      </c>
      <c r="K66" s="144">
        <v>5</v>
      </c>
    </row>
    <row r="67" spans="1:11" ht="15.75" x14ac:dyDescent="0.25">
      <c r="A67" s="142" t="s">
        <v>477</v>
      </c>
      <c r="B67" s="142" t="s">
        <v>54</v>
      </c>
      <c r="C67" s="142" t="s">
        <v>475</v>
      </c>
      <c r="D67" s="143">
        <v>6</v>
      </c>
      <c r="E67" s="144">
        <v>7</v>
      </c>
      <c r="F67" s="142"/>
      <c r="G67" s="142" t="s">
        <v>477</v>
      </c>
      <c r="H67" s="142" t="s">
        <v>618</v>
      </c>
      <c r="I67" s="142" t="s">
        <v>481</v>
      </c>
      <c r="J67" s="143">
        <v>5.5</v>
      </c>
      <c r="K67" s="144">
        <v>5.5</v>
      </c>
    </row>
    <row r="68" spans="1:11" ht="15.75" x14ac:dyDescent="0.25">
      <c r="A68" s="142" t="s">
        <v>477</v>
      </c>
      <c r="B68" s="142" t="s">
        <v>24</v>
      </c>
      <c r="C68" s="142" t="s">
        <v>471</v>
      </c>
      <c r="D68" s="143">
        <v>5.5</v>
      </c>
      <c r="E68" s="144">
        <v>5.5</v>
      </c>
      <c r="F68" s="142"/>
      <c r="G68" s="147" t="s">
        <v>477</v>
      </c>
      <c r="H68" s="147" t="s">
        <v>68</v>
      </c>
      <c r="I68" s="147" t="s">
        <v>459</v>
      </c>
      <c r="J68" s="148" t="s">
        <v>453</v>
      </c>
      <c r="K68" s="148" t="s">
        <v>453</v>
      </c>
    </row>
    <row r="69" spans="1:11" ht="15.75" x14ac:dyDescent="0.25">
      <c r="A69" s="298" t="s">
        <v>482</v>
      </c>
      <c r="B69" s="299"/>
      <c r="C69" s="299"/>
      <c r="D69" s="300"/>
      <c r="E69" s="301"/>
      <c r="F69" s="142"/>
      <c r="G69" s="298" t="s">
        <v>482</v>
      </c>
      <c r="H69" s="299"/>
      <c r="I69" s="299"/>
      <c r="J69" s="300"/>
      <c r="K69" s="301"/>
    </row>
    <row r="70" spans="1:11" ht="15.75" x14ac:dyDescent="0.25">
      <c r="A70" s="147" t="s">
        <v>331</v>
      </c>
      <c r="B70" s="147" t="s">
        <v>912</v>
      </c>
      <c r="C70" s="147" t="s">
        <v>567</v>
      </c>
      <c r="D70" s="148" t="s">
        <v>453</v>
      </c>
      <c r="E70" s="148" t="s">
        <v>453</v>
      </c>
      <c r="F70" s="142"/>
      <c r="G70" s="142" t="s">
        <v>466</v>
      </c>
      <c r="H70" s="142" t="s">
        <v>616</v>
      </c>
      <c r="I70" s="142" t="s">
        <v>490</v>
      </c>
      <c r="J70" s="143">
        <v>5.5</v>
      </c>
      <c r="K70" s="144">
        <v>5.5</v>
      </c>
    </row>
    <row r="71" spans="1:11" ht="15.75" x14ac:dyDescent="0.25">
      <c r="A71" s="142" t="s">
        <v>466</v>
      </c>
      <c r="B71" s="142" t="s">
        <v>957</v>
      </c>
      <c r="C71" s="142" t="s">
        <v>471</v>
      </c>
      <c r="D71" s="143">
        <v>5.5</v>
      </c>
      <c r="E71" s="144">
        <v>5.5</v>
      </c>
      <c r="F71" s="142"/>
      <c r="G71" s="142" t="s">
        <v>466</v>
      </c>
      <c r="H71" s="142" t="s">
        <v>134</v>
      </c>
      <c r="I71" s="142" t="s">
        <v>494</v>
      </c>
      <c r="J71" s="143">
        <v>6</v>
      </c>
      <c r="K71" s="144">
        <v>5.5</v>
      </c>
    </row>
    <row r="72" spans="1:11" ht="15.75" x14ac:dyDescent="0.25">
      <c r="A72" s="147" t="s">
        <v>477</v>
      </c>
      <c r="B72" s="147" t="s">
        <v>801</v>
      </c>
      <c r="C72" s="147" t="s">
        <v>473</v>
      </c>
      <c r="D72" s="148">
        <v>5.5</v>
      </c>
      <c r="E72" s="148">
        <v>5.5</v>
      </c>
      <c r="F72" s="142"/>
      <c r="G72" s="147" t="s">
        <v>454</v>
      </c>
      <c r="H72" s="147" t="s">
        <v>620</v>
      </c>
      <c r="I72" s="147" t="s">
        <v>509</v>
      </c>
      <c r="J72" s="148">
        <v>6</v>
      </c>
      <c r="K72" s="148">
        <v>6</v>
      </c>
    </row>
    <row r="73" spans="1:11" ht="15.75" x14ac:dyDescent="0.25">
      <c r="A73" s="147" t="s">
        <v>466</v>
      </c>
      <c r="B73" s="147" t="s">
        <v>718</v>
      </c>
      <c r="C73" s="147" t="s">
        <v>536</v>
      </c>
      <c r="D73" s="148" t="s">
        <v>453</v>
      </c>
      <c r="E73" s="148" t="s">
        <v>453</v>
      </c>
      <c r="F73" s="142"/>
      <c r="G73" s="147" t="s">
        <v>454</v>
      </c>
      <c r="H73" s="147" t="s">
        <v>614</v>
      </c>
      <c r="I73" s="147" t="s">
        <v>478</v>
      </c>
      <c r="J73" s="148">
        <v>6</v>
      </c>
      <c r="K73" s="148">
        <v>5.5</v>
      </c>
    </row>
    <row r="74" spans="1:11" ht="15.75" x14ac:dyDescent="0.25">
      <c r="A74" s="147" t="s">
        <v>466</v>
      </c>
      <c r="B74" s="147" t="s">
        <v>712</v>
      </c>
      <c r="C74" s="147" t="s">
        <v>486</v>
      </c>
      <c r="D74" s="148">
        <v>6</v>
      </c>
      <c r="E74" s="148">
        <v>6</v>
      </c>
      <c r="F74" s="142"/>
      <c r="G74" s="147" t="s">
        <v>466</v>
      </c>
      <c r="H74" s="147" t="s">
        <v>626</v>
      </c>
      <c r="I74" s="147" t="s">
        <v>566</v>
      </c>
      <c r="J74" s="148" t="s">
        <v>453</v>
      </c>
      <c r="K74" s="148" t="s">
        <v>453</v>
      </c>
    </row>
    <row r="75" spans="1:11" ht="15.75" x14ac:dyDescent="0.25">
      <c r="A75" s="147" t="s">
        <v>454</v>
      </c>
      <c r="B75" s="147" t="s">
        <v>574</v>
      </c>
      <c r="C75" s="147" t="s">
        <v>473</v>
      </c>
      <c r="D75" s="148">
        <v>6.5</v>
      </c>
      <c r="E75" s="148">
        <v>6.5</v>
      </c>
      <c r="F75" s="142"/>
      <c r="G75" s="147" t="s">
        <v>331</v>
      </c>
      <c r="H75" s="147" t="s">
        <v>630</v>
      </c>
      <c r="I75" s="147" t="s">
        <v>602</v>
      </c>
      <c r="J75" s="148" t="s">
        <v>453</v>
      </c>
      <c r="K75" s="148" t="s">
        <v>453</v>
      </c>
    </row>
    <row r="76" spans="1:11" ht="15.75" x14ac:dyDescent="0.25">
      <c r="A76" s="147" t="s">
        <v>454</v>
      </c>
      <c r="B76" s="147" t="s">
        <v>752</v>
      </c>
      <c r="C76" s="147" t="s">
        <v>468</v>
      </c>
      <c r="D76" s="148">
        <v>6.5</v>
      </c>
      <c r="E76" s="148">
        <v>6.5</v>
      </c>
      <c r="F76" s="142"/>
      <c r="G76" s="147" t="s">
        <v>466</v>
      </c>
      <c r="H76" s="147" t="s">
        <v>135</v>
      </c>
      <c r="I76" s="147" t="s">
        <v>473</v>
      </c>
      <c r="J76" s="148">
        <v>6</v>
      </c>
      <c r="K76" s="148">
        <v>6</v>
      </c>
    </row>
    <row r="77" spans="1:11" ht="15.75" x14ac:dyDescent="0.25">
      <c r="A77" s="290" t="s">
        <v>498</v>
      </c>
      <c r="B77" s="290"/>
      <c r="C77" s="290"/>
      <c r="D77" s="291"/>
      <c r="E77" s="149">
        <v>3</v>
      </c>
      <c r="F77" s="142"/>
      <c r="G77" s="292" t="s">
        <v>815</v>
      </c>
      <c r="H77" s="293"/>
      <c r="I77" s="293"/>
      <c r="J77" s="294"/>
      <c r="K77" s="292"/>
    </row>
    <row r="78" spans="1:11" ht="15.75" x14ac:dyDescent="0.25">
      <c r="A78" s="290" t="s">
        <v>500</v>
      </c>
      <c r="B78" s="290"/>
      <c r="C78" s="290"/>
      <c r="D78" s="291"/>
      <c r="E78" s="149">
        <v>-1.5</v>
      </c>
      <c r="F78" s="142"/>
      <c r="G78" s="295" t="s">
        <v>1132</v>
      </c>
      <c r="H78" s="295"/>
      <c r="I78" s="295"/>
      <c r="J78" s="296"/>
      <c r="K78" s="297"/>
    </row>
    <row r="79" spans="1:11" ht="15.75" x14ac:dyDescent="0.25">
      <c r="A79" s="292" t="s">
        <v>552</v>
      </c>
      <c r="B79" s="293"/>
      <c r="C79" s="293"/>
      <c r="D79" s="294"/>
      <c r="E79" s="292"/>
      <c r="F79" s="142"/>
      <c r="G79" s="142"/>
      <c r="H79" s="142"/>
      <c r="I79" s="142"/>
      <c r="J79" s="142"/>
      <c r="K79" s="142"/>
    </row>
    <row r="80" spans="1:11" ht="15.75" x14ac:dyDescent="0.25">
      <c r="A80" s="295" t="s">
        <v>1133</v>
      </c>
      <c r="B80" s="295"/>
      <c r="C80" s="295"/>
      <c r="D80" s="296"/>
      <c r="E80" s="297"/>
      <c r="F80" s="142"/>
      <c r="G80" s="142"/>
      <c r="H80" s="142"/>
      <c r="I80" s="142"/>
      <c r="J80" s="142"/>
      <c r="K80" s="142"/>
    </row>
    <row r="82" spans="1:11" ht="15.75" x14ac:dyDescent="0.25">
      <c r="A82" s="302" t="s">
        <v>531</v>
      </c>
      <c r="B82" s="303"/>
      <c r="C82" s="303"/>
      <c r="D82" s="304"/>
      <c r="E82" s="305"/>
      <c r="F82" s="145" t="s">
        <v>407</v>
      </c>
      <c r="G82" s="306" t="s">
        <v>446</v>
      </c>
      <c r="H82" s="303"/>
      <c r="I82" s="303"/>
      <c r="J82" s="304"/>
      <c r="K82" s="305"/>
    </row>
    <row r="83" spans="1:11" ht="15.75" x14ac:dyDescent="0.25">
      <c r="A83" s="307" t="s">
        <v>447</v>
      </c>
      <c r="B83" s="308"/>
      <c r="C83" s="308"/>
      <c r="D83" s="309"/>
      <c r="E83" s="305"/>
      <c r="F83" s="146" t="s">
        <v>448</v>
      </c>
      <c r="G83" s="310" t="s">
        <v>926</v>
      </c>
      <c r="H83" s="308"/>
      <c r="I83" s="308"/>
      <c r="J83" s="309"/>
      <c r="K83" s="305"/>
    </row>
    <row r="84" spans="1:11" ht="15.75" x14ac:dyDescent="0.25">
      <c r="A84" s="142" t="s">
        <v>331</v>
      </c>
      <c r="B84" s="142" t="s">
        <v>535</v>
      </c>
      <c r="C84" s="142" t="s">
        <v>471</v>
      </c>
      <c r="D84" s="143">
        <v>6</v>
      </c>
      <c r="E84" s="144">
        <v>4</v>
      </c>
      <c r="F84" s="142"/>
      <c r="G84" s="142" t="s">
        <v>331</v>
      </c>
      <c r="H84" s="142" t="s">
        <v>483</v>
      </c>
      <c r="I84" s="142" t="s">
        <v>450</v>
      </c>
      <c r="J84" s="143">
        <v>6</v>
      </c>
      <c r="K84" s="144">
        <v>4</v>
      </c>
    </row>
    <row r="85" spans="1:11" ht="15.75" x14ac:dyDescent="0.25">
      <c r="A85" s="142" t="s">
        <v>454</v>
      </c>
      <c r="B85" s="142" t="s">
        <v>681</v>
      </c>
      <c r="C85" s="142" t="s">
        <v>481</v>
      </c>
      <c r="D85" s="143">
        <v>4</v>
      </c>
      <c r="E85" s="144">
        <v>3</v>
      </c>
      <c r="F85" s="142"/>
      <c r="G85" s="142" t="s">
        <v>454</v>
      </c>
      <c r="H85" s="142" t="s">
        <v>934</v>
      </c>
      <c r="I85" s="142" t="s">
        <v>457</v>
      </c>
      <c r="J85" s="143">
        <v>6</v>
      </c>
      <c r="K85" s="144">
        <v>5.5</v>
      </c>
    </row>
    <row r="86" spans="1:11" ht="15.75" x14ac:dyDescent="0.25">
      <c r="A86" s="147" t="s">
        <v>454</v>
      </c>
      <c r="B86" s="147" t="s">
        <v>537</v>
      </c>
      <c r="C86" s="147" t="s">
        <v>450</v>
      </c>
      <c r="D86" s="148" t="s">
        <v>453</v>
      </c>
      <c r="E86" s="148" t="s">
        <v>453</v>
      </c>
      <c r="F86" s="142"/>
      <c r="G86" s="142" t="s">
        <v>454</v>
      </c>
      <c r="H86" s="142" t="s">
        <v>196</v>
      </c>
      <c r="I86" s="142" t="s">
        <v>479</v>
      </c>
      <c r="J86" s="143">
        <v>6</v>
      </c>
      <c r="K86" s="144">
        <v>6</v>
      </c>
    </row>
    <row r="87" spans="1:11" ht="15.75" x14ac:dyDescent="0.25">
      <c r="A87" s="142" t="s">
        <v>454</v>
      </c>
      <c r="B87" s="142" t="s">
        <v>88</v>
      </c>
      <c r="C87" s="142" t="s">
        <v>459</v>
      </c>
      <c r="D87" s="143">
        <v>7</v>
      </c>
      <c r="E87" s="144">
        <v>8</v>
      </c>
      <c r="F87" s="142"/>
      <c r="G87" s="142" t="s">
        <v>454</v>
      </c>
      <c r="H87" s="142" t="s">
        <v>462</v>
      </c>
      <c r="I87" s="142" t="s">
        <v>463</v>
      </c>
      <c r="J87" s="143">
        <v>5.5</v>
      </c>
      <c r="K87" s="144">
        <v>5.5</v>
      </c>
    </row>
    <row r="88" spans="1:11" ht="15.75" x14ac:dyDescent="0.25">
      <c r="A88" s="142" t="s">
        <v>466</v>
      </c>
      <c r="B88" s="142" t="s">
        <v>165</v>
      </c>
      <c r="C88" s="142" t="s">
        <v>509</v>
      </c>
      <c r="D88" s="143">
        <v>7</v>
      </c>
      <c r="E88" s="144">
        <v>10</v>
      </c>
      <c r="F88" s="142"/>
      <c r="G88" s="142" t="s">
        <v>466</v>
      </c>
      <c r="H88" s="142" t="s">
        <v>282</v>
      </c>
      <c r="I88" s="142" t="s">
        <v>509</v>
      </c>
      <c r="J88" s="143">
        <v>5.5</v>
      </c>
      <c r="K88" s="144">
        <v>5.5</v>
      </c>
    </row>
    <row r="89" spans="1:11" ht="15.75" x14ac:dyDescent="0.25">
      <c r="A89" s="142" t="s">
        <v>466</v>
      </c>
      <c r="B89" s="142" t="s">
        <v>175</v>
      </c>
      <c r="C89" s="142" t="s">
        <v>456</v>
      </c>
      <c r="D89" s="143">
        <v>6</v>
      </c>
      <c r="E89" s="144">
        <v>6</v>
      </c>
      <c r="F89" s="142"/>
      <c r="G89" s="142" t="s">
        <v>466</v>
      </c>
      <c r="H89" s="142" t="s">
        <v>828</v>
      </c>
      <c r="I89" s="142" t="s">
        <v>463</v>
      </c>
      <c r="J89" s="143">
        <v>5.5</v>
      </c>
      <c r="K89" s="144">
        <v>5.5</v>
      </c>
    </row>
    <row r="90" spans="1:11" ht="15.75" x14ac:dyDescent="0.25">
      <c r="A90" s="142" t="s">
        <v>466</v>
      </c>
      <c r="B90" s="142" t="s">
        <v>57</v>
      </c>
      <c r="C90" s="142" t="s">
        <v>450</v>
      </c>
      <c r="D90" s="143">
        <v>7.5</v>
      </c>
      <c r="E90" s="144">
        <v>8</v>
      </c>
      <c r="F90" s="142"/>
      <c r="G90" s="142" t="s">
        <v>466</v>
      </c>
      <c r="H90" s="142" t="s">
        <v>221</v>
      </c>
      <c r="I90" s="142" t="s">
        <v>457</v>
      </c>
      <c r="J90" s="143">
        <v>6</v>
      </c>
      <c r="K90" s="144">
        <v>6</v>
      </c>
    </row>
    <row r="91" spans="1:11" ht="15.75" x14ac:dyDescent="0.25">
      <c r="A91" s="142" t="s">
        <v>466</v>
      </c>
      <c r="B91" s="142" t="s">
        <v>23</v>
      </c>
      <c r="C91" s="142" t="s">
        <v>461</v>
      </c>
      <c r="D91" s="143">
        <v>4.5</v>
      </c>
      <c r="E91" s="144">
        <v>4.5</v>
      </c>
      <c r="F91" s="142"/>
      <c r="G91" s="142" t="s">
        <v>466</v>
      </c>
      <c r="H91" s="142" t="s">
        <v>467</v>
      </c>
      <c r="I91" s="142" t="s">
        <v>468</v>
      </c>
      <c r="J91" s="143">
        <v>6.5</v>
      </c>
      <c r="K91" s="144">
        <v>7.5</v>
      </c>
    </row>
    <row r="92" spans="1:11" ht="15.75" x14ac:dyDescent="0.25">
      <c r="A92" s="142" t="s">
        <v>477</v>
      </c>
      <c r="B92" s="142" t="s">
        <v>102</v>
      </c>
      <c r="C92" s="142" t="s">
        <v>450</v>
      </c>
      <c r="D92" s="143">
        <v>8</v>
      </c>
      <c r="E92" s="144">
        <v>11</v>
      </c>
      <c r="F92" s="142"/>
      <c r="G92" s="147" t="s">
        <v>466</v>
      </c>
      <c r="H92" s="147" t="s">
        <v>833</v>
      </c>
      <c r="I92" s="147" t="s">
        <v>674</v>
      </c>
      <c r="J92" s="148" t="s">
        <v>453</v>
      </c>
      <c r="K92" s="148" t="s">
        <v>453</v>
      </c>
    </row>
    <row r="93" spans="1:11" ht="15.75" x14ac:dyDescent="0.25">
      <c r="A93" s="142" t="s">
        <v>477</v>
      </c>
      <c r="B93" s="142" t="s">
        <v>112</v>
      </c>
      <c r="C93" s="142" t="s">
        <v>461</v>
      </c>
      <c r="D93" s="143">
        <v>6.5</v>
      </c>
      <c r="E93" s="144">
        <v>10.5</v>
      </c>
      <c r="F93" s="142"/>
      <c r="G93" s="142" t="s">
        <v>477</v>
      </c>
      <c r="H93" s="142" t="s">
        <v>201</v>
      </c>
      <c r="I93" s="142" t="s">
        <v>473</v>
      </c>
      <c r="J93" s="143">
        <v>6</v>
      </c>
      <c r="K93" s="144">
        <v>6</v>
      </c>
    </row>
    <row r="94" spans="1:11" ht="15.75" x14ac:dyDescent="0.25">
      <c r="A94" s="142" t="s">
        <v>477</v>
      </c>
      <c r="B94" s="142" t="s">
        <v>111</v>
      </c>
      <c r="C94" s="142" t="s">
        <v>479</v>
      </c>
      <c r="D94" s="143">
        <v>5.5</v>
      </c>
      <c r="E94" s="144">
        <v>5.5</v>
      </c>
      <c r="F94" s="142"/>
      <c r="G94" s="142" t="s">
        <v>477</v>
      </c>
      <c r="H94" s="142" t="s">
        <v>145</v>
      </c>
      <c r="I94" s="142" t="s">
        <v>490</v>
      </c>
      <c r="J94" s="143">
        <v>5</v>
      </c>
      <c r="K94" s="144">
        <v>5</v>
      </c>
    </row>
    <row r="95" spans="1:11" ht="15.75" x14ac:dyDescent="0.25">
      <c r="A95" s="298" t="s">
        <v>482</v>
      </c>
      <c r="B95" s="299"/>
      <c r="C95" s="299"/>
      <c r="D95" s="300"/>
      <c r="E95" s="301"/>
      <c r="F95" s="142"/>
      <c r="G95" s="298" t="s">
        <v>482</v>
      </c>
      <c r="H95" s="299"/>
      <c r="I95" s="299"/>
      <c r="J95" s="300"/>
      <c r="K95" s="301"/>
    </row>
    <row r="96" spans="1:11" ht="15.75" x14ac:dyDescent="0.25">
      <c r="A96" s="147" t="s">
        <v>466</v>
      </c>
      <c r="B96" s="147" t="s">
        <v>545</v>
      </c>
      <c r="C96" s="147" t="s">
        <v>475</v>
      </c>
      <c r="D96" s="148">
        <v>5</v>
      </c>
      <c r="E96" s="148">
        <v>5</v>
      </c>
      <c r="F96" s="142"/>
      <c r="G96" s="147" t="s">
        <v>331</v>
      </c>
      <c r="H96" s="147" t="s">
        <v>449</v>
      </c>
      <c r="I96" s="147" t="s">
        <v>484</v>
      </c>
      <c r="J96" s="148" t="s">
        <v>453</v>
      </c>
      <c r="K96" s="148" t="s">
        <v>453</v>
      </c>
    </row>
    <row r="97" spans="1:11" ht="15.75" x14ac:dyDescent="0.25">
      <c r="A97" s="147" t="s">
        <v>466</v>
      </c>
      <c r="B97" s="147" t="s">
        <v>217</v>
      </c>
      <c r="C97" s="147" t="s">
        <v>495</v>
      </c>
      <c r="D97" s="148">
        <v>5.5</v>
      </c>
      <c r="E97" s="148">
        <v>5.5</v>
      </c>
      <c r="F97" s="142"/>
      <c r="G97" s="142" t="s">
        <v>477</v>
      </c>
      <c r="H97" s="142" t="s">
        <v>830</v>
      </c>
      <c r="I97" s="142" t="s">
        <v>495</v>
      </c>
      <c r="J97" s="143">
        <v>6</v>
      </c>
      <c r="K97" s="144">
        <v>6</v>
      </c>
    </row>
    <row r="98" spans="1:11" ht="15.75" x14ac:dyDescent="0.25">
      <c r="A98" s="142" t="s">
        <v>454</v>
      </c>
      <c r="B98" s="142" t="s">
        <v>58</v>
      </c>
      <c r="C98" s="142" t="s">
        <v>473</v>
      </c>
      <c r="D98" s="143">
        <v>6</v>
      </c>
      <c r="E98" s="144">
        <v>5.5</v>
      </c>
      <c r="F98" s="142"/>
      <c r="G98" s="147" t="s">
        <v>466</v>
      </c>
      <c r="H98" s="147" t="s">
        <v>724</v>
      </c>
      <c r="I98" s="147" t="s">
        <v>602</v>
      </c>
      <c r="J98" s="148" t="s">
        <v>453</v>
      </c>
      <c r="K98" s="148" t="s">
        <v>453</v>
      </c>
    </row>
    <row r="99" spans="1:11" ht="15.75" x14ac:dyDescent="0.25">
      <c r="A99" s="147" t="s">
        <v>454</v>
      </c>
      <c r="B99" s="147" t="s">
        <v>819</v>
      </c>
      <c r="C99" s="147" t="s">
        <v>463</v>
      </c>
      <c r="D99" s="148">
        <v>5</v>
      </c>
      <c r="E99" s="148">
        <v>5</v>
      </c>
      <c r="F99" s="142"/>
      <c r="G99" s="147" t="s">
        <v>454</v>
      </c>
      <c r="H99" s="147" t="s">
        <v>455</v>
      </c>
      <c r="I99" s="147" t="s">
        <v>456</v>
      </c>
      <c r="J99" s="148">
        <v>6</v>
      </c>
      <c r="K99" s="148">
        <v>6</v>
      </c>
    </row>
    <row r="100" spans="1:11" ht="15.75" x14ac:dyDescent="0.25">
      <c r="A100" s="147" t="s">
        <v>477</v>
      </c>
      <c r="B100" s="147" t="s">
        <v>550</v>
      </c>
      <c r="C100" s="147" t="s">
        <v>486</v>
      </c>
      <c r="D100" s="148">
        <v>5.5</v>
      </c>
      <c r="E100" s="148">
        <v>5.5</v>
      </c>
      <c r="F100" s="142"/>
      <c r="G100" s="147" t="s">
        <v>454</v>
      </c>
      <c r="H100" s="147" t="s">
        <v>288</v>
      </c>
      <c r="I100" s="147" t="s">
        <v>486</v>
      </c>
      <c r="J100" s="148">
        <v>5.5</v>
      </c>
      <c r="K100" s="148">
        <v>5.5</v>
      </c>
    </row>
    <row r="101" spans="1:11" ht="15.75" x14ac:dyDescent="0.25">
      <c r="A101" s="147" t="s">
        <v>477</v>
      </c>
      <c r="B101" s="147" t="s">
        <v>176</v>
      </c>
      <c r="C101" s="147" t="s">
        <v>481</v>
      </c>
      <c r="D101" s="148">
        <v>5.5</v>
      </c>
      <c r="E101" s="148">
        <v>5.5</v>
      </c>
      <c r="F101" s="142"/>
      <c r="G101" s="147" t="s">
        <v>454</v>
      </c>
      <c r="H101" s="147" t="s">
        <v>283</v>
      </c>
      <c r="I101" s="147" t="s">
        <v>495</v>
      </c>
      <c r="J101" s="148">
        <v>6</v>
      </c>
      <c r="K101" s="148">
        <v>6</v>
      </c>
    </row>
    <row r="102" spans="1:11" ht="15.75" x14ac:dyDescent="0.25">
      <c r="A102" s="147" t="s">
        <v>331</v>
      </c>
      <c r="B102" s="147" t="s">
        <v>1134</v>
      </c>
      <c r="C102" s="147" t="s">
        <v>536</v>
      </c>
      <c r="D102" s="148" t="s">
        <v>453</v>
      </c>
      <c r="E102" s="148" t="s">
        <v>453</v>
      </c>
      <c r="F102" s="142"/>
      <c r="G102" s="147" t="s">
        <v>454</v>
      </c>
      <c r="H102" s="147" t="s">
        <v>763</v>
      </c>
      <c r="I102" s="147" t="s">
        <v>496</v>
      </c>
      <c r="J102" s="148" t="s">
        <v>453</v>
      </c>
      <c r="K102" s="148" t="s">
        <v>453</v>
      </c>
    </row>
    <row r="103" spans="1:11" ht="15.75" x14ac:dyDescent="0.25">
      <c r="A103" s="290" t="s">
        <v>498</v>
      </c>
      <c r="B103" s="290"/>
      <c r="C103" s="290"/>
      <c r="D103" s="291"/>
      <c r="E103" s="149">
        <v>3</v>
      </c>
      <c r="F103" s="142"/>
      <c r="G103" s="290" t="s">
        <v>500</v>
      </c>
      <c r="H103" s="290"/>
      <c r="I103" s="290"/>
      <c r="J103" s="291"/>
      <c r="K103" s="149">
        <v>1.5</v>
      </c>
    </row>
    <row r="104" spans="1:11" ht="15.75" x14ac:dyDescent="0.25">
      <c r="A104" s="290" t="s">
        <v>500</v>
      </c>
      <c r="B104" s="290"/>
      <c r="C104" s="290"/>
      <c r="D104" s="291"/>
      <c r="E104" s="149">
        <v>1.5</v>
      </c>
      <c r="F104" s="142"/>
      <c r="G104" s="292" t="s">
        <v>1092</v>
      </c>
      <c r="H104" s="293"/>
      <c r="I104" s="293"/>
      <c r="J104" s="294"/>
      <c r="K104" s="292"/>
    </row>
    <row r="105" spans="1:11" ht="15.75" x14ac:dyDescent="0.25">
      <c r="A105" s="292" t="s">
        <v>909</v>
      </c>
      <c r="B105" s="293"/>
      <c r="C105" s="293"/>
      <c r="D105" s="294"/>
      <c r="E105" s="292"/>
      <c r="F105" s="142"/>
      <c r="G105" s="295" t="s">
        <v>1135</v>
      </c>
      <c r="H105" s="295"/>
      <c r="I105" s="295"/>
      <c r="J105" s="296"/>
      <c r="K105" s="297"/>
    </row>
    <row r="106" spans="1:11" ht="15.75" x14ac:dyDescent="0.25">
      <c r="A106" s="295" t="s">
        <v>1136</v>
      </c>
      <c r="B106" s="295"/>
      <c r="C106" s="295"/>
      <c r="D106" s="296"/>
      <c r="E106" s="297"/>
      <c r="F106" s="142"/>
      <c r="G106" s="142"/>
      <c r="H106" s="142"/>
      <c r="I106" s="142"/>
      <c r="J106" s="142"/>
      <c r="K106" s="142"/>
    </row>
    <row r="108" spans="1:11" ht="15.75" x14ac:dyDescent="0.25">
      <c r="A108" s="302" t="s">
        <v>556</v>
      </c>
      <c r="B108" s="303"/>
      <c r="C108" s="303"/>
      <c r="D108" s="304"/>
      <c r="E108" s="305"/>
      <c r="F108" s="145" t="s">
        <v>386</v>
      </c>
      <c r="G108" s="306" t="s">
        <v>634</v>
      </c>
      <c r="H108" s="303"/>
      <c r="I108" s="303"/>
      <c r="J108" s="304"/>
      <c r="K108" s="305"/>
    </row>
    <row r="109" spans="1:11" ht="15.75" x14ac:dyDescent="0.25">
      <c r="A109" s="307" t="s">
        <v>447</v>
      </c>
      <c r="B109" s="308"/>
      <c r="C109" s="308"/>
      <c r="D109" s="309"/>
      <c r="E109" s="305"/>
      <c r="F109" s="146" t="s">
        <v>448</v>
      </c>
      <c r="G109" s="310" t="s">
        <v>447</v>
      </c>
      <c r="H109" s="308"/>
      <c r="I109" s="308"/>
      <c r="J109" s="309"/>
      <c r="K109" s="305"/>
    </row>
    <row r="110" spans="1:11" ht="15.75" x14ac:dyDescent="0.25">
      <c r="A110" s="142" t="s">
        <v>331</v>
      </c>
      <c r="B110" s="142" t="s">
        <v>559</v>
      </c>
      <c r="C110" s="142" t="s">
        <v>509</v>
      </c>
      <c r="D110" s="143">
        <v>6.5</v>
      </c>
      <c r="E110" s="144">
        <v>4.5</v>
      </c>
      <c r="F110" s="142"/>
      <c r="G110" s="142" t="s">
        <v>331</v>
      </c>
      <c r="H110" s="142" t="s">
        <v>636</v>
      </c>
      <c r="I110" s="142" t="s">
        <v>508</v>
      </c>
      <c r="J110" s="143">
        <v>6</v>
      </c>
      <c r="K110" s="144">
        <v>4</v>
      </c>
    </row>
    <row r="111" spans="1:11" ht="15.75" x14ac:dyDescent="0.25">
      <c r="A111" s="142" t="s">
        <v>454</v>
      </c>
      <c r="B111" s="142" t="s">
        <v>193</v>
      </c>
      <c r="C111" s="142" t="s">
        <v>486</v>
      </c>
      <c r="D111" s="143">
        <v>6</v>
      </c>
      <c r="E111" s="144">
        <v>6</v>
      </c>
      <c r="F111" s="142"/>
      <c r="G111" s="142" t="s">
        <v>454</v>
      </c>
      <c r="H111" s="142" t="s">
        <v>638</v>
      </c>
      <c r="I111" s="142" t="s">
        <v>479</v>
      </c>
      <c r="J111" s="143">
        <v>6</v>
      </c>
      <c r="K111" s="144">
        <v>6</v>
      </c>
    </row>
    <row r="112" spans="1:11" ht="15.75" x14ac:dyDescent="0.25">
      <c r="A112" s="142" t="s">
        <v>454</v>
      </c>
      <c r="B112" s="142" t="s">
        <v>587</v>
      </c>
      <c r="C112" s="142" t="s">
        <v>475</v>
      </c>
      <c r="D112" s="143">
        <v>4.5</v>
      </c>
      <c r="E112" s="144">
        <v>2.5</v>
      </c>
      <c r="F112" s="142"/>
      <c r="G112" s="142" t="s">
        <v>454</v>
      </c>
      <c r="H112" s="142" t="s">
        <v>650</v>
      </c>
      <c r="I112" s="142" t="s">
        <v>511</v>
      </c>
      <c r="J112" s="143">
        <v>6</v>
      </c>
      <c r="K112" s="144">
        <v>5.5</v>
      </c>
    </row>
    <row r="113" spans="1:11" ht="15.75" x14ac:dyDescent="0.25">
      <c r="A113" s="142" t="s">
        <v>454</v>
      </c>
      <c r="B113" s="142" t="s">
        <v>304</v>
      </c>
      <c r="C113" s="142" t="s">
        <v>508</v>
      </c>
      <c r="D113" s="143">
        <v>6.5</v>
      </c>
      <c r="E113" s="144">
        <v>6.5</v>
      </c>
      <c r="F113" s="142"/>
      <c r="G113" s="142" t="s">
        <v>454</v>
      </c>
      <c r="H113" s="142" t="s">
        <v>207</v>
      </c>
      <c r="I113" s="142" t="s">
        <v>475</v>
      </c>
      <c r="J113" s="143">
        <v>6</v>
      </c>
      <c r="K113" s="144">
        <v>8.5</v>
      </c>
    </row>
    <row r="114" spans="1:11" ht="15.75" x14ac:dyDescent="0.25">
      <c r="A114" s="142" t="s">
        <v>466</v>
      </c>
      <c r="B114" s="142" t="s">
        <v>564</v>
      </c>
      <c r="C114" s="142" t="s">
        <v>457</v>
      </c>
      <c r="D114" s="143">
        <v>6</v>
      </c>
      <c r="E114" s="144">
        <v>6</v>
      </c>
      <c r="F114" s="142"/>
      <c r="G114" s="142" t="s">
        <v>466</v>
      </c>
      <c r="H114" s="142" t="s">
        <v>78</v>
      </c>
      <c r="I114" s="142" t="s">
        <v>468</v>
      </c>
      <c r="J114" s="143">
        <v>7</v>
      </c>
      <c r="K114" s="144">
        <v>10</v>
      </c>
    </row>
    <row r="115" spans="1:11" ht="15.75" x14ac:dyDescent="0.25">
      <c r="A115" s="142" t="s">
        <v>466</v>
      </c>
      <c r="B115" s="142" t="s">
        <v>106</v>
      </c>
      <c r="C115" s="142" t="s">
        <v>490</v>
      </c>
      <c r="D115" s="143">
        <v>4.5</v>
      </c>
      <c r="E115" s="144">
        <v>4.5</v>
      </c>
      <c r="F115" s="142"/>
      <c r="G115" s="142" t="s">
        <v>466</v>
      </c>
      <c r="H115" s="142" t="s">
        <v>848</v>
      </c>
      <c r="I115" s="142" t="s">
        <v>471</v>
      </c>
      <c r="J115" s="143">
        <v>6</v>
      </c>
      <c r="K115" s="144">
        <v>6</v>
      </c>
    </row>
    <row r="116" spans="1:11" ht="15.75" x14ac:dyDescent="0.25">
      <c r="A116" s="142" t="s">
        <v>466</v>
      </c>
      <c r="B116" s="142" t="s">
        <v>563</v>
      </c>
      <c r="C116" s="142" t="s">
        <v>481</v>
      </c>
      <c r="D116" s="143">
        <v>5.5</v>
      </c>
      <c r="E116" s="144">
        <v>5.5</v>
      </c>
      <c r="F116" s="142"/>
      <c r="G116" s="142" t="s">
        <v>466</v>
      </c>
      <c r="H116" s="142" t="s">
        <v>908</v>
      </c>
      <c r="I116" s="142" t="s">
        <v>479</v>
      </c>
      <c r="J116" s="143">
        <v>6</v>
      </c>
      <c r="K116" s="144">
        <v>6</v>
      </c>
    </row>
    <row r="117" spans="1:11" ht="15.75" x14ac:dyDescent="0.25">
      <c r="A117" s="142" t="s">
        <v>466</v>
      </c>
      <c r="B117" s="142" t="s">
        <v>220</v>
      </c>
      <c r="C117" s="142" t="s">
        <v>478</v>
      </c>
      <c r="D117" s="143">
        <v>6</v>
      </c>
      <c r="E117" s="144">
        <v>5.5</v>
      </c>
      <c r="F117" s="142"/>
      <c r="G117" s="142" t="s">
        <v>466</v>
      </c>
      <c r="H117" s="142" t="s">
        <v>226</v>
      </c>
      <c r="I117" s="142" t="s">
        <v>473</v>
      </c>
      <c r="J117" s="143">
        <v>6</v>
      </c>
      <c r="K117" s="144">
        <v>6</v>
      </c>
    </row>
    <row r="118" spans="1:11" ht="15.75" x14ac:dyDescent="0.25">
      <c r="A118" s="142" t="s">
        <v>477</v>
      </c>
      <c r="B118" s="142" t="s">
        <v>762</v>
      </c>
      <c r="C118" s="142" t="s">
        <v>450</v>
      </c>
      <c r="D118" s="143">
        <v>6.5</v>
      </c>
      <c r="E118" s="144">
        <v>7.5</v>
      </c>
      <c r="F118" s="142"/>
      <c r="G118" s="142" t="s">
        <v>477</v>
      </c>
      <c r="H118" s="142" t="s">
        <v>641</v>
      </c>
      <c r="I118" s="142" t="s">
        <v>475</v>
      </c>
      <c r="J118" s="143">
        <v>6.5</v>
      </c>
      <c r="K118" s="144">
        <v>9.5</v>
      </c>
    </row>
    <row r="119" spans="1:11" ht="15.75" x14ac:dyDescent="0.25">
      <c r="A119" s="142" t="s">
        <v>477</v>
      </c>
      <c r="B119" s="142" t="s">
        <v>194</v>
      </c>
      <c r="C119" s="142" t="s">
        <v>486</v>
      </c>
      <c r="D119" s="143">
        <v>5.5</v>
      </c>
      <c r="E119" s="144">
        <v>5</v>
      </c>
      <c r="F119" s="142"/>
      <c r="G119" s="142" t="s">
        <v>477</v>
      </c>
      <c r="H119" s="142" t="s">
        <v>239</v>
      </c>
      <c r="I119" s="142" t="s">
        <v>456</v>
      </c>
      <c r="J119" s="143">
        <v>5.5</v>
      </c>
      <c r="K119" s="144">
        <v>5</v>
      </c>
    </row>
    <row r="120" spans="1:11" ht="15.75" x14ac:dyDescent="0.25">
      <c r="A120" s="142" t="s">
        <v>477</v>
      </c>
      <c r="B120" s="142" t="s">
        <v>202</v>
      </c>
      <c r="C120" s="142" t="s">
        <v>473</v>
      </c>
      <c r="D120" s="143">
        <v>6</v>
      </c>
      <c r="E120" s="144">
        <v>6</v>
      </c>
      <c r="F120" s="142"/>
      <c r="G120" s="142" t="s">
        <v>477</v>
      </c>
      <c r="H120" s="142" t="s">
        <v>160</v>
      </c>
      <c r="I120" s="142" t="s">
        <v>494</v>
      </c>
      <c r="J120" s="143">
        <v>5</v>
      </c>
      <c r="K120" s="144">
        <v>4.5</v>
      </c>
    </row>
    <row r="121" spans="1:11" ht="15.75" x14ac:dyDescent="0.25">
      <c r="A121" s="298" t="s">
        <v>482</v>
      </c>
      <c r="B121" s="299"/>
      <c r="C121" s="299"/>
      <c r="D121" s="300"/>
      <c r="E121" s="301"/>
      <c r="F121" s="142"/>
      <c r="G121" s="298" t="s">
        <v>482</v>
      </c>
      <c r="H121" s="299"/>
      <c r="I121" s="299"/>
      <c r="J121" s="300"/>
      <c r="K121" s="301"/>
    </row>
    <row r="122" spans="1:11" ht="15.75" x14ac:dyDescent="0.25">
      <c r="A122" s="147" t="s">
        <v>331</v>
      </c>
      <c r="B122" s="147" t="s">
        <v>568</v>
      </c>
      <c r="C122" s="147" t="s">
        <v>569</v>
      </c>
      <c r="D122" s="148" t="s">
        <v>453</v>
      </c>
      <c r="E122" s="148" t="s">
        <v>453</v>
      </c>
      <c r="F122" s="142"/>
      <c r="G122" s="147" t="s">
        <v>331</v>
      </c>
      <c r="H122" s="147" t="s">
        <v>642</v>
      </c>
      <c r="I122" s="147" t="s">
        <v>495</v>
      </c>
      <c r="J122" s="148">
        <v>6</v>
      </c>
      <c r="K122" s="148">
        <v>5</v>
      </c>
    </row>
    <row r="123" spans="1:11" ht="15.75" x14ac:dyDescent="0.25">
      <c r="A123" s="147" t="s">
        <v>477</v>
      </c>
      <c r="B123" s="147" t="s">
        <v>64</v>
      </c>
      <c r="C123" s="147" t="s">
        <v>478</v>
      </c>
      <c r="D123" s="148" t="s">
        <v>453</v>
      </c>
      <c r="E123" s="148" t="s">
        <v>453</v>
      </c>
      <c r="F123" s="142"/>
      <c r="G123" s="147" t="s">
        <v>477</v>
      </c>
      <c r="H123" s="147" t="s">
        <v>846</v>
      </c>
      <c r="I123" s="147" t="s">
        <v>496</v>
      </c>
      <c r="J123" s="148" t="s">
        <v>453</v>
      </c>
      <c r="K123" s="148" t="s">
        <v>453</v>
      </c>
    </row>
    <row r="124" spans="1:11" ht="15.75" x14ac:dyDescent="0.25">
      <c r="A124" s="147" t="s">
        <v>466</v>
      </c>
      <c r="B124" s="147" t="s">
        <v>322</v>
      </c>
      <c r="C124" s="147" t="s">
        <v>489</v>
      </c>
      <c r="D124" s="148" t="s">
        <v>453</v>
      </c>
      <c r="E124" s="148" t="s">
        <v>453</v>
      </c>
      <c r="F124" s="142"/>
      <c r="G124" s="147" t="s">
        <v>466</v>
      </c>
      <c r="H124" s="147" t="s">
        <v>646</v>
      </c>
      <c r="I124" s="147" t="s">
        <v>468</v>
      </c>
      <c r="J124" s="148">
        <v>6</v>
      </c>
      <c r="K124" s="148">
        <v>6</v>
      </c>
    </row>
    <row r="125" spans="1:11" ht="15.75" x14ac:dyDescent="0.25">
      <c r="A125" s="147" t="s">
        <v>454</v>
      </c>
      <c r="B125" s="147" t="s">
        <v>131</v>
      </c>
      <c r="C125" s="147" t="s">
        <v>478</v>
      </c>
      <c r="D125" s="148">
        <v>6</v>
      </c>
      <c r="E125" s="148">
        <v>6</v>
      </c>
      <c r="F125" s="142"/>
      <c r="G125" s="147" t="s">
        <v>466</v>
      </c>
      <c r="H125" s="147" t="s">
        <v>869</v>
      </c>
      <c r="I125" s="147" t="s">
        <v>468</v>
      </c>
      <c r="J125" s="148">
        <v>6</v>
      </c>
      <c r="K125" s="148">
        <v>5.5</v>
      </c>
    </row>
    <row r="126" spans="1:11" ht="15.75" x14ac:dyDescent="0.25">
      <c r="A126" s="147" t="s">
        <v>466</v>
      </c>
      <c r="B126" s="147" t="s">
        <v>571</v>
      </c>
      <c r="C126" s="147" t="s">
        <v>494</v>
      </c>
      <c r="D126" s="148">
        <v>5</v>
      </c>
      <c r="E126" s="148">
        <v>5</v>
      </c>
      <c r="F126" s="142"/>
      <c r="G126" s="147" t="s">
        <v>466</v>
      </c>
      <c r="H126" s="147" t="s">
        <v>649</v>
      </c>
      <c r="I126" s="147" t="s">
        <v>508</v>
      </c>
      <c r="J126" s="148">
        <v>6.5</v>
      </c>
      <c r="K126" s="148">
        <v>6.5</v>
      </c>
    </row>
    <row r="127" spans="1:11" ht="15.75" x14ac:dyDescent="0.25">
      <c r="A127" s="147" t="s">
        <v>454</v>
      </c>
      <c r="B127" s="147" t="s">
        <v>561</v>
      </c>
      <c r="C127" s="147" t="s">
        <v>461</v>
      </c>
      <c r="D127" s="148">
        <v>5.5</v>
      </c>
      <c r="E127" s="148">
        <v>5.5</v>
      </c>
      <c r="F127" s="142"/>
      <c r="G127" s="147" t="s">
        <v>454</v>
      </c>
      <c r="H127" s="147" t="s">
        <v>639</v>
      </c>
      <c r="I127" s="147" t="s">
        <v>508</v>
      </c>
      <c r="J127" s="148">
        <v>6.5</v>
      </c>
      <c r="K127" s="148">
        <v>6.5</v>
      </c>
    </row>
    <row r="128" spans="1:11" ht="15.75" x14ac:dyDescent="0.25">
      <c r="A128" s="147" t="s">
        <v>454</v>
      </c>
      <c r="B128" s="147" t="s">
        <v>842</v>
      </c>
      <c r="C128" s="147" t="s">
        <v>539</v>
      </c>
      <c r="D128" s="148" t="s">
        <v>453</v>
      </c>
      <c r="E128" s="148" t="s">
        <v>453</v>
      </c>
      <c r="F128" s="142"/>
      <c r="G128" s="147" t="s">
        <v>454</v>
      </c>
      <c r="H128" s="147" t="s">
        <v>683</v>
      </c>
      <c r="I128" s="147" t="s">
        <v>457</v>
      </c>
      <c r="J128" s="148">
        <v>6</v>
      </c>
      <c r="K128" s="148">
        <v>6</v>
      </c>
    </row>
    <row r="129" spans="1:11" ht="15.75" x14ac:dyDescent="0.25">
      <c r="A129" s="290" t="s">
        <v>498</v>
      </c>
      <c r="B129" s="290"/>
      <c r="C129" s="290"/>
      <c r="D129" s="291"/>
      <c r="E129" s="149">
        <v>3</v>
      </c>
      <c r="F129" s="142"/>
      <c r="G129" s="290" t="s">
        <v>500</v>
      </c>
      <c r="H129" s="290"/>
      <c r="I129" s="290"/>
      <c r="J129" s="291"/>
      <c r="K129" s="149">
        <v>1.5</v>
      </c>
    </row>
    <row r="130" spans="1:11" ht="15.75" x14ac:dyDescent="0.25">
      <c r="A130" s="290" t="s">
        <v>500</v>
      </c>
      <c r="B130" s="290"/>
      <c r="C130" s="290"/>
      <c r="D130" s="291"/>
      <c r="E130" s="149">
        <v>-1.5</v>
      </c>
      <c r="F130" s="142"/>
      <c r="G130" s="292" t="s">
        <v>605</v>
      </c>
      <c r="H130" s="293"/>
      <c r="I130" s="293"/>
      <c r="J130" s="294"/>
      <c r="K130" s="292"/>
    </row>
    <row r="131" spans="1:11" ht="15.75" x14ac:dyDescent="0.25">
      <c r="A131" s="292" t="s">
        <v>894</v>
      </c>
      <c r="B131" s="293"/>
      <c r="C131" s="293"/>
      <c r="D131" s="294"/>
      <c r="E131" s="292"/>
      <c r="F131" s="142"/>
      <c r="G131" s="295" t="s">
        <v>1137</v>
      </c>
      <c r="H131" s="295"/>
      <c r="I131" s="295"/>
      <c r="J131" s="296"/>
      <c r="K131" s="297"/>
    </row>
    <row r="132" spans="1:11" ht="15.75" x14ac:dyDescent="0.25">
      <c r="A132" s="295" t="s">
        <v>1138</v>
      </c>
      <c r="B132" s="295"/>
      <c r="C132" s="295"/>
      <c r="D132" s="296"/>
      <c r="E132" s="297"/>
      <c r="F132" s="142"/>
      <c r="G132" s="142"/>
      <c r="H132" s="142"/>
      <c r="I132" s="142"/>
      <c r="J132" s="142"/>
      <c r="K132" s="142"/>
    </row>
    <row r="134" spans="1:11" ht="15.75" x14ac:dyDescent="0.25">
      <c r="A134" s="302" t="s">
        <v>10</v>
      </c>
      <c r="B134" s="303"/>
      <c r="C134" s="303"/>
      <c r="D134" s="304"/>
      <c r="E134" s="305"/>
      <c r="F134" s="145" t="s">
        <v>384</v>
      </c>
      <c r="G134" s="306" t="s">
        <v>609</v>
      </c>
      <c r="H134" s="303"/>
      <c r="I134" s="303"/>
      <c r="J134" s="304"/>
      <c r="K134" s="305"/>
    </row>
    <row r="135" spans="1:11" ht="15.75" x14ac:dyDescent="0.25">
      <c r="A135" s="307" t="s">
        <v>532</v>
      </c>
      <c r="B135" s="308"/>
      <c r="C135" s="308"/>
      <c r="D135" s="309"/>
      <c r="E135" s="305"/>
      <c r="F135" s="146" t="s">
        <v>448</v>
      </c>
      <c r="G135" s="310" t="s">
        <v>447</v>
      </c>
      <c r="H135" s="308"/>
      <c r="I135" s="308"/>
      <c r="J135" s="309"/>
      <c r="K135" s="305"/>
    </row>
    <row r="136" spans="1:11" ht="15.75" x14ac:dyDescent="0.25">
      <c r="A136" s="142" t="s">
        <v>331</v>
      </c>
      <c r="B136" s="142" t="s">
        <v>586</v>
      </c>
      <c r="C136" s="142" t="s">
        <v>473</v>
      </c>
      <c r="D136" s="143">
        <v>7</v>
      </c>
      <c r="E136" s="144">
        <v>7.5</v>
      </c>
      <c r="F136" s="142"/>
      <c r="G136" s="142" t="s">
        <v>331</v>
      </c>
      <c r="H136" s="142" t="s">
        <v>611</v>
      </c>
      <c r="I136" s="142" t="s">
        <v>468</v>
      </c>
      <c r="J136" s="143">
        <v>6</v>
      </c>
      <c r="K136" s="144">
        <v>7</v>
      </c>
    </row>
    <row r="137" spans="1:11" ht="15.75" x14ac:dyDescent="0.25">
      <c r="A137" s="142" t="s">
        <v>454</v>
      </c>
      <c r="B137" s="142" t="s">
        <v>154</v>
      </c>
      <c r="C137" s="142" t="s">
        <v>481</v>
      </c>
      <c r="D137" s="143">
        <v>5.5</v>
      </c>
      <c r="E137" s="144">
        <v>5.5</v>
      </c>
      <c r="F137" s="142"/>
      <c r="G137" s="142" t="s">
        <v>454</v>
      </c>
      <c r="H137" s="142" t="s">
        <v>214</v>
      </c>
      <c r="I137" s="142" t="s">
        <v>478</v>
      </c>
      <c r="J137" s="143">
        <v>7</v>
      </c>
      <c r="K137" s="144">
        <v>10</v>
      </c>
    </row>
    <row r="138" spans="1:11" ht="15.75" x14ac:dyDescent="0.25">
      <c r="A138" s="142" t="s">
        <v>454</v>
      </c>
      <c r="B138" s="142" t="s">
        <v>600</v>
      </c>
      <c r="C138" s="142" t="s">
        <v>463</v>
      </c>
      <c r="D138" s="143">
        <v>5.5</v>
      </c>
      <c r="E138" s="144">
        <v>5.5</v>
      </c>
      <c r="F138" s="142"/>
      <c r="G138" s="142" t="s">
        <v>454</v>
      </c>
      <c r="H138" s="142" t="s">
        <v>814</v>
      </c>
      <c r="I138" s="142" t="s">
        <v>494</v>
      </c>
      <c r="J138" s="143">
        <v>5</v>
      </c>
      <c r="K138" s="144">
        <v>5</v>
      </c>
    </row>
    <row r="139" spans="1:11" ht="15.75" x14ac:dyDescent="0.25">
      <c r="A139" s="142" t="s">
        <v>454</v>
      </c>
      <c r="B139" s="142" t="s">
        <v>97</v>
      </c>
      <c r="C139" s="142" t="s">
        <v>468</v>
      </c>
      <c r="D139" s="143">
        <v>6.5</v>
      </c>
      <c r="E139" s="144">
        <v>6.5</v>
      </c>
      <c r="F139" s="142"/>
      <c r="G139" s="142" t="s">
        <v>454</v>
      </c>
      <c r="H139" s="142" t="s">
        <v>178</v>
      </c>
      <c r="I139" s="142" t="s">
        <v>511</v>
      </c>
      <c r="J139" s="143">
        <v>6.5</v>
      </c>
      <c r="K139" s="144">
        <v>6.5</v>
      </c>
    </row>
    <row r="140" spans="1:11" ht="15.75" x14ac:dyDescent="0.25">
      <c r="A140" s="142" t="s">
        <v>454</v>
      </c>
      <c r="B140" s="142" t="s">
        <v>317</v>
      </c>
      <c r="C140" s="142" t="s">
        <v>479</v>
      </c>
      <c r="D140" s="143">
        <v>6</v>
      </c>
      <c r="E140" s="144">
        <v>6</v>
      </c>
      <c r="F140" s="142"/>
      <c r="G140" s="142" t="s">
        <v>466</v>
      </c>
      <c r="H140" s="142" t="s">
        <v>129</v>
      </c>
      <c r="I140" s="142" t="s">
        <v>479</v>
      </c>
      <c r="J140" s="143">
        <v>6.5</v>
      </c>
      <c r="K140" s="144">
        <v>6.5</v>
      </c>
    </row>
    <row r="141" spans="1:11" ht="15.75" x14ac:dyDescent="0.25">
      <c r="A141" s="142" t="s">
        <v>466</v>
      </c>
      <c r="B141" s="142" t="s">
        <v>195</v>
      </c>
      <c r="C141" s="142" t="s">
        <v>475</v>
      </c>
      <c r="D141" s="143">
        <v>6.5</v>
      </c>
      <c r="E141" s="144">
        <v>6</v>
      </c>
      <c r="F141" s="142"/>
      <c r="G141" s="142" t="s">
        <v>466</v>
      </c>
      <c r="H141" s="142" t="s">
        <v>253</v>
      </c>
      <c r="I141" s="142" t="s">
        <v>481</v>
      </c>
      <c r="J141" s="143">
        <v>6</v>
      </c>
      <c r="K141" s="144">
        <v>6</v>
      </c>
    </row>
    <row r="142" spans="1:11" ht="15.75" x14ac:dyDescent="0.25">
      <c r="A142" s="142" t="s">
        <v>466</v>
      </c>
      <c r="B142" s="142" t="s">
        <v>189</v>
      </c>
      <c r="C142" s="142" t="s">
        <v>481</v>
      </c>
      <c r="D142" s="143">
        <v>5.5</v>
      </c>
      <c r="E142" s="144">
        <v>5.5</v>
      </c>
      <c r="F142" s="142"/>
      <c r="G142" s="142" t="s">
        <v>466</v>
      </c>
      <c r="H142" s="142" t="s">
        <v>124</v>
      </c>
      <c r="I142" s="142" t="s">
        <v>490</v>
      </c>
      <c r="J142" s="143">
        <v>5.5</v>
      </c>
      <c r="K142" s="144">
        <v>5.5</v>
      </c>
    </row>
    <row r="143" spans="1:11" ht="15.75" x14ac:dyDescent="0.25">
      <c r="A143" s="142" t="s">
        <v>466</v>
      </c>
      <c r="B143" s="142" t="s">
        <v>840</v>
      </c>
      <c r="C143" s="142" t="s">
        <v>490</v>
      </c>
      <c r="D143" s="143">
        <v>5</v>
      </c>
      <c r="E143" s="144">
        <v>5</v>
      </c>
      <c r="F143" s="142"/>
      <c r="G143" s="147" t="s">
        <v>466</v>
      </c>
      <c r="H143" s="147" t="s">
        <v>151</v>
      </c>
      <c r="I143" s="147" t="s">
        <v>602</v>
      </c>
      <c r="J143" s="148" t="s">
        <v>453</v>
      </c>
      <c r="K143" s="148" t="s">
        <v>453</v>
      </c>
    </row>
    <row r="144" spans="1:11" ht="15.75" x14ac:dyDescent="0.25">
      <c r="A144" s="142" t="s">
        <v>477</v>
      </c>
      <c r="B144" s="142" t="s">
        <v>89</v>
      </c>
      <c r="C144" s="142" t="s">
        <v>468</v>
      </c>
      <c r="D144" s="143">
        <v>6.5</v>
      </c>
      <c r="E144" s="144">
        <v>6.5</v>
      </c>
      <c r="F144" s="142"/>
      <c r="G144" s="142" t="s">
        <v>477</v>
      </c>
      <c r="H144" s="142" t="s">
        <v>811</v>
      </c>
      <c r="I144" s="142" t="s">
        <v>461</v>
      </c>
      <c r="J144" s="143">
        <v>5.5</v>
      </c>
      <c r="K144" s="144">
        <v>5.5</v>
      </c>
    </row>
    <row r="145" spans="1:11" ht="15.75" x14ac:dyDescent="0.25">
      <c r="A145" s="142" t="s">
        <v>477</v>
      </c>
      <c r="B145" s="142" t="s">
        <v>96</v>
      </c>
      <c r="C145" s="142" t="s">
        <v>456</v>
      </c>
      <c r="D145" s="143">
        <v>5.5</v>
      </c>
      <c r="E145" s="144">
        <v>5.5</v>
      </c>
      <c r="F145" s="142"/>
      <c r="G145" s="147" t="s">
        <v>477</v>
      </c>
      <c r="H145" s="147" t="s">
        <v>26</v>
      </c>
      <c r="I145" s="147" t="s">
        <v>468</v>
      </c>
      <c r="J145" s="148" t="s">
        <v>453</v>
      </c>
      <c r="K145" s="148" t="s">
        <v>453</v>
      </c>
    </row>
    <row r="146" spans="1:11" ht="15.75" x14ac:dyDescent="0.25">
      <c r="A146" s="142" t="s">
        <v>477</v>
      </c>
      <c r="B146" s="142" t="s">
        <v>95</v>
      </c>
      <c r="C146" s="142" t="s">
        <v>450</v>
      </c>
      <c r="D146" s="143">
        <v>8</v>
      </c>
      <c r="E146" s="144">
        <v>15</v>
      </c>
      <c r="F146" s="142"/>
      <c r="G146" s="142" t="s">
        <v>477</v>
      </c>
      <c r="H146" s="142" t="s">
        <v>152</v>
      </c>
      <c r="I146" s="142" t="s">
        <v>509</v>
      </c>
      <c r="J146" s="143">
        <v>7</v>
      </c>
      <c r="K146" s="144">
        <v>9</v>
      </c>
    </row>
    <row r="147" spans="1:11" ht="15.75" x14ac:dyDescent="0.25">
      <c r="A147" s="298" t="s">
        <v>482</v>
      </c>
      <c r="B147" s="299"/>
      <c r="C147" s="299"/>
      <c r="D147" s="300"/>
      <c r="E147" s="301"/>
      <c r="F147" s="142"/>
      <c r="G147" s="298" t="s">
        <v>482</v>
      </c>
      <c r="H147" s="299"/>
      <c r="I147" s="299"/>
      <c r="J147" s="300"/>
      <c r="K147" s="301"/>
    </row>
    <row r="148" spans="1:11" ht="15.75" x14ac:dyDescent="0.25">
      <c r="A148" s="147" t="s">
        <v>331</v>
      </c>
      <c r="B148" s="147" t="s">
        <v>592</v>
      </c>
      <c r="C148" s="147" t="s">
        <v>511</v>
      </c>
      <c r="D148" s="148">
        <v>6</v>
      </c>
      <c r="E148" s="148">
        <v>7</v>
      </c>
      <c r="F148" s="142"/>
      <c r="G148" s="147" t="s">
        <v>331</v>
      </c>
      <c r="H148" s="147" t="s">
        <v>619</v>
      </c>
      <c r="I148" s="147" t="s">
        <v>597</v>
      </c>
      <c r="J148" s="148" t="s">
        <v>453</v>
      </c>
      <c r="K148" s="148" t="s">
        <v>453</v>
      </c>
    </row>
    <row r="149" spans="1:11" ht="15.75" x14ac:dyDescent="0.25">
      <c r="A149" s="147" t="s">
        <v>477</v>
      </c>
      <c r="B149" s="147" t="s">
        <v>90</v>
      </c>
      <c r="C149" s="147" t="s">
        <v>601</v>
      </c>
      <c r="D149" s="148" t="s">
        <v>453</v>
      </c>
      <c r="E149" s="148" t="s">
        <v>453</v>
      </c>
      <c r="F149" s="142"/>
      <c r="G149" s="142" t="s">
        <v>477</v>
      </c>
      <c r="H149" s="142" t="s">
        <v>684</v>
      </c>
      <c r="I149" s="142" t="s">
        <v>509</v>
      </c>
      <c r="J149" s="143">
        <v>6</v>
      </c>
      <c r="K149" s="144">
        <v>6</v>
      </c>
    </row>
    <row r="150" spans="1:11" ht="15.75" x14ac:dyDescent="0.25">
      <c r="A150" s="147" t="s">
        <v>466</v>
      </c>
      <c r="B150" s="147" t="s">
        <v>594</v>
      </c>
      <c r="C150" s="147" t="s">
        <v>511</v>
      </c>
      <c r="D150" s="148" t="s">
        <v>453</v>
      </c>
      <c r="E150" s="148" t="s">
        <v>453</v>
      </c>
      <c r="F150" s="142"/>
      <c r="G150" s="142" t="s">
        <v>466</v>
      </c>
      <c r="H150" s="142" t="s">
        <v>286</v>
      </c>
      <c r="I150" s="142" t="s">
        <v>486</v>
      </c>
      <c r="J150" s="143">
        <v>6</v>
      </c>
      <c r="K150" s="144">
        <v>5.5</v>
      </c>
    </row>
    <row r="151" spans="1:11" ht="15.75" x14ac:dyDescent="0.25">
      <c r="A151" s="147" t="s">
        <v>466</v>
      </c>
      <c r="B151" s="147" t="s">
        <v>249</v>
      </c>
      <c r="C151" s="147" t="s">
        <v>456</v>
      </c>
      <c r="D151" s="148">
        <v>6</v>
      </c>
      <c r="E151" s="148">
        <v>6</v>
      </c>
      <c r="F151" s="142"/>
      <c r="G151" s="147" t="s">
        <v>466</v>
      </c>
      <c r="H151" s="147" t="s">
        <v>876</v>
      </c>
      <c r="I151" s="147" t="s">
        <v>481</v>
      </c>
      <c r="J151" s="148">
        <v>6</v>
      </c>
      <c r="K151" s="148">
        <v>6</v>
      </c>
    </row>
    <row r="152" spans="1:11" ht="15.75" x14ac:dyDescent="0.25">
      <c r="A152" s="147" t="s">
        <v>466</v>
      </c>
      <c r="B152" s="147" t="s">
        <v>596</v>
      </c>
      <c r="C152" s="147" t="s">
        <v>597</v>
      </c>
      <c r="D152" s="148" t="s">
        <v>453</v>
      </c>
      <c r="E152" s="148" t="s">
        <v>453</v>
      </c>
      <c r="F152" s="142"/>
      <c r="G152" s="147" t="s">
        <v>454</v>
      </c>
      <c r="H152" s="147" t="s">
        <v>627</v>
      </c>
      <c r="I152" s="147" t="s">
        <v>471</v>
      </c>
      <c r="J152" s="148">
        <v>5</v>
      </c>
      <c r="K152" s="148">
        <v>4.5</v>
      </c>
    </row>
    <row r="153" spans="1:11" ht="15.75" x14ac:dyDescent="0.25">
      <c r="A153" s="147" t="s">
        <v>454</v>
      </c>
      <c r="B153" s="147" t="s">
        <v>91</v>
      </c>
      <c r="C153" s="147" t="s">
        <v>471</v>
      </c>
      <c r="D153" s="148">
        <v>5.5</v>
      </c>
      <c r="E153" s="148">
        <v>5</v>
      </c>
      <c r="F153" s="142"/>
      <c r="G153" s="147" t="s">
        <v>454</v>
      </c>
      <c r="H153" s="147" t="s">
        <v>874</v>
      </c>
      <c r="I153" s="147" t="s">
        <v>486</v>
      </c>
      <c r="J153" s="148">
        <v>5.5</v>
      </c>
      <c r="K153" s="148">
        <v>5.5</v>
      </c>
    </row>
    <row r="154" spans="1:11" ht="15.75" x14ac:dyDescent="0.25">
      <c r="A154" s="147" t="s">
        <v>454</v>
      </c>
      <c r="B154" s="147" t="s">
        <v>604</v>
      </c>
      <c r="C154" s="147" t="s">
        <v>489</v>
      </c>
      <c r="D154" s="148" t="s">
        <v>453</v>
      </c>
      <c r="E154" s="148" t="s">
        <v>453</v>
      </c>
      <c r="F154" s="142"/>
      <c r="G154" s="147" t="s">
        <v>454</v>
      </c>
      <c r="H154" s="147" t="s">
        <v>950</v>
      </c>
      <c r="I154" s="147" t="s">
        <v>478</v>
      </c>
      <c r="J154" s="148">
        <v>6</v>
      </c>
      <c r="K154" s="148">
        <v>6</v>
      </c>
    </row>
    <row r="155" spans="1:11" ht="15.75" x14ac:dyDescent="0.25">
      <c r="A155" s="290" t="s">
        <v>498</v>
      </c>
      <c r="B155" s="290"/>
      <c r="C155" s="290"/>
      <c r="D155" s="291"/>
      <c r="E155" s="149">
        <v>3</v>
      </c>
      <c r="F155" s="142"/>
      <c r="G155" s="290" t="s">
        <v>500</v>
      </c>
      <c r="H155" s="290"/>
      <c r="I155" s="290"/>
      <c r="J155" s="291"/>
      <c r="K155" s="149">
        <v>1.5</v>
      </c>
    </row>
    <row r="156" spans="1:11" ht="15.75" x14ac:dyDescent="0.25">
      <c r="A156" s="292" t="s">
        <v>580</v>
      </c>
      <c r="B156" s="293"/>
      <c r="C156" s="293"/>
      <c r="D156" s="294"/>
      <c r="E156" s="292"/>
      <c r="F156" s="142"/>
      <c r="G156" s="292" t="s">
        <v>714</v>
      </c>
      <c r="H156" s="293"/>
      <c r="I156" s="293"/>
      <c r="J156" s="294"/>
      <c r="K156" s="292"/>
    </row>
    <row r="157" spans="1:11" ht="15.75" x14ac:dyDescent="0.25">
      <c r="A157" s="295" t="s">
        <v>1139</v>
      </c>
      <c r="B157" s="295"/>
      <c r="C157" s="295"/>
      <c r="D157" s="296"/>
      <c r="E157" s="297"/>
      <c r="F157" s="142"/>
      <c r="G157" s="295" t="s">
        <v>1140</v>
      </c>
      <c r="H157" s="295"/>
      <c r="I157" s="295"/>
      <c r="J157" s="296"/>
      <c r="K157" s="297"/>
    </row>
    <row r="159" spans="1:11" ht="15.75" x14ac:dyDescent="0.25">
      <c r="A159" s="302" t="s">
        <v>635</v>
      </c>
      <c r="B159" s="303"/>
      <c r="C159" s="303"/>
      <c r="D159" s="304"/>
      <c r="E159" s="305"/>
      <c r="F159" s="145" t="s">
        <v>368</v>
      </c>
      <c r="G159" s="306" t="s">
        <v>503</v>
      </c>
      <c r="H159" s="303"/>
      <c r="I159" s="303"/>
      <c r="J159" s="304"/>
      <c r="K159" s="305"/>
    </row>
    <row r="160" spans="1:11" ht="15.75" x14ac:dyDescent="0.25">
      <c r="A160" s="307" t="s">
        <v>557</v>
      </c>
      <c r="B160" s="308"/>
      <c r="C160" s="308"/>
      <c r="D160" s="309"/>
      <c r="E160" s="305"/>
      <c r="F160" s="146" t="s">
        <v>448</v>
      </c>
      <c r="G160" s="310" t="s">
        <v>447</v>
      </c>
      <c r="H160" s="308"/>
      <c r="I160" s="308"/>
      <c r="J160" s="309"/>
      <c r="K160" s="305"/>
    </row>
    <row r="161" spans="1:11" ht="15.75" x14ac:dyDescent="0.25">
      <c r="A161" s="142" t="s">
        <v>331</v>
      </c>
      <c r="B161" s="142" t="s">
        <v>637</v>
      </c>
      <c r="C161" s="142" t="s">
        <v>456</v>
      </c>
      <c r="D161" s="143">
        <v>6</v>
      </c>
      <c r="E161" s="144">
        <v>5</v>
      </c>
      <c r="F161" s="142"/>
      <c r="G161" s="142" t="s">
        <v>331</v>
      </c>
      <c r="H161" s="142" t="s">
        <v>791</v>
      </c>
      <c r="I161" s="142" t="s">
        <v>494</v>
      </c>
      <c r="J161" s="143">
        <v>6</v>
      </c>
      <c r="K161" s="144">
        <v>3</v>
      </c>
    </row>
    <row r="162" spans="1:11" ht="15.75" x14ac:dyDescent="0.25">
      <c r="A162" s="142" t="s">
        <v>454</v>
      </c>
      <c r="B162" s="142" t="s">
        <v>187</v>
      </c>
      <c r="C162" s="142" t="s">
        <v>473</v>
      </c>
      <c r="D162" s="143">
        <v>6.5</v>
      </c>
      <c r="E162" s="144">
        <v>6</v>
      </c>
      <c r="F162" s="142"/>
      <c r="G162" s="142" t="s">
        <v>454</v>
      </c>
      <c r="H162" s="142" t="s">
        <v>150</v>
      </c>
      <c r="I162" s="142" t="s">
        <v>479</v>
      </c>
      <c r="J162" s="143">
        <v>6</v>
      </c>
      <c r="K162" s="144">
        <v>6</v>
      </c>
    </row>
    <row r="163" spans="1:11" ht="15.75" x14ac:dyDescent="0.25">
      <c r="A163" s="142" t="s">
        <v>454</v>
      </c>
      <c r="B163" s="142" t="s">
        <v>73</v>
      </c>
      <c r="C163" s="142" t="s">
        <v>459</v>
      </c>
      <c r="D163" s="143">
        <v>6.5</v>
      </c>
      <c r="E163" s="144">
        <v>9.5</v>
      </c>
      <c r="F163" s="142"/>
      <c r="G163" s="142" t="s">
        <v>454</v>
      </c>
      <c r="H163" s="142" t="s">
        <v>173</v>
      </c>
      <c r="I163" s="142" t="s">
        <v>508</v>
      </c>
      <c r="J163" s="143">
        <v>7</v>
      </c>
      <c r="K163" s="144">
        <v>10</v>
      </c>
    </row>
    <row r="164" spans="1:11" ht="15.75" x14ac:dyDescent="0.25">
      <c r="A164" s="142" t="s">
        <v>454</v>
      </c>
      <c r="B164" s="142" t="s">
        <v>236</v>
      </c>
      <c r="C164" s="142" t="s">
        <v>456</v>
      </c>
      <c r="D164" s="143">
        <v>5.5</v>
      </c>
      <c r="E164" s="144">
        <v>5.5</v>
      </c>
      <c r="F164" s="142"/>
      <c r="G164" s="142" t="s">
        <v>454</v>
      </c>
      <c r="H164" s="142" t="s">
        <v>128</v>
      </c>
      <c r="I164" s="142" t="s">
        <v>490</v>
      </c>
      <c r="J164" s="143">
        <v>5</v>
      </c>
      <c r="K164" s="144">
        <v>4.5</v>
      </c>
    </row>
    <row r="165" spans="1:11" ht="15.75" x14ac:dyDescent="0.25">
      <c r="A165" s="142" t="s">
        <v>466</v>
      </c>
      <c r="B165" s="142" t="s">
        <v>72</v>
      </c>
      <c r="C165" s="142" t="s">
        <v>468</v>
      </c>
      <c r="D165" s="143">
        <v>7</v>
      </c>
      <c r="E165" s="144">
        <v>7</v>
      </c>
      <c r="F165" s="142"/>
      <c r="G165" s="142" t="s">
        <v>466</v>
      </c>
      <c r="H165" s="142" t="s">
        <v>192</v>
      </c>
      <c r="I165" s="142" t="s">
        <v>511</v>
      </c>
      <c r="J165" s="143">
        <v>6.5</v>
      </c>
      <c r="K165" s="144">
        <v>6.5</v>
      </c>
    </row>
    <row r="166" spans="1:11" ht="15.75" x14ac:dyDescent="0.25">
      <c r="A166" s="147" t="s">
        <v>466</v>
      </c>
      <c r="B166" s="147" t="s">
        <v>310</v>
      </c>
      <c r="C166" s="147" t="s">
        <v>481</v>
      </c>
      <c r="D166" s="148" t="s">
        <v>453</v>
      </c>
      <c r="E166" s="148" t="s">
        <v>453</v>
      </c>
      <c r="F166" s="142"/>
      <c r="G166" s="142" t="s">
        <v>466</v>
      </c>
      <c r="H166" s="142" t="s">
        <v>76</v>
      </c>
      <c r="I166" s="142" t="s">
        <v>479</v>
      </c>
      <c r="J166" s="143">
        <v>6</v>
      </c>
      <c r="K166" s="144">
        <v>6</v>
      </c>
    </row>
    <row r="167" spans="1:11" ht="15.75" x14ac:dyDescent="0.25">
      <c r="A167" s="142" t="s">
        <v>466</v>
      </c>
      <c r="B167" s="142" t="s">
        <v>252</v>
      </c>
      <c r="C167" s="142" t="s">
        <v>457</v>
      </c>
      <c r="D167" s="143">
        <v>6.5</v>
      </c>
      <c r="E167" s="144">
        <v>6.5</v>
      </c>
      <c r="F167" s="142"/>
      <c r="G167" s="142" t="s">
        <v>466</v>
      </c>
      <c r="H167" s="142" t="s">
        <v>77</v>
      </c>
      <c r="I167" s="142" t="s">
        <v>463</v>
      </c>
      <c r="J167" s="143">
        <v>6</v>
      </c>
      <c r="K167" s="144">
        <v>6</v>
      </c>
    </row>
    <row r="168" spans="1:11" ht="15.75" x14ac:dyDescent="0.25">
      <c r="A168" s="142" t="s">
        <v>466</v>
      </c>
      <c r="B168" s="142" t="s">
        <v>109</v>
      </c>
      <c r="C168" s="142" t="s">
        <v>509</v>
      </c>
      <c r="D168" s="143">
        <v>6.5</v>
      </c>
      <c r="E168" s="144">
        <v>6.5</v>
      </c>
      <c r="F168" s="142"/>
      <c r="G168" s="142" t="s">
        <v>466</v>
      </c>
      <c r="H168" s="142" t="s">
        <v>198</v>
      </c>
      <c r="I168" s="142" t="s">
        <v>490</v>
      </c>
      <c r="J168" s="143">
        <v>5</v>
      </c>
      <c r="K168" s="144">
        <v>5</v>
      </c>
    </row>
    <row r="169" spans="1:11" ht="15.75" x14ac:dyDescent="0.25">
      <c r="A169" s="147" t="s">
        <v>477</v>
      </c>
      <c r="B169" s="147" t="s">
        <v>295</v>
      </c>
      <c r="C169" s="147" t="s">
        <v>457</v>
      </c>
      <c r="D169" s="148" t="s">
        <v>453</v>
      </c>
      <c r="E169" s="148" t="s">
        <v>453</v>
      </c>
      <c r="F169" s="142"/>
      <c r="G169" s="147" t="s">
        <v>477</v>
      </c>
      <c r="H169" s="147" t="s">
        <v>113</v>
      </c>
      <c r="I169" s="147" t="s">
        <v>484</v>
      </c>
      <c r="J169" s="148" t="s">
        <v>453</v>
      </c>
      <c r="K169" s="148" t="s">
        <v>453</v>
      </c>
    </row>
    <row r="170" spans="1:11" ht="15.75" x14ac:dyDescent="0.25">
      <c r="A170" s="142" t="s">
        <v>477</v>
      </c>
      <c r="B170" s="142" t="s">
        <v>71</v>
      </c>
      <c r="C170" s="142" t="s">
        <v>457</v>
      </c>
      <c r="D170" s="143">
        <v>7</v>
      </c>
      <c r="E170" s="144">
        <v>9</v>
      </c>
      <c r="F170" s="142"/>
      <c r="G170" s="142" t="s">
        <v>477</v>
      </c>
      <c r="H170" s="142" t="s">
        <v>167</v>
      </c>
      <c r="I170" s="142" t="s">
        <v>508</v>
      </c>
      <c r="J170" s="143">
        <v>6</v>
      </c>
      <c r="K170" s="144">
        <v>6</v>
      </c>
    </row>
    <row r="171" spans="1:11" ht="15.75" x14ac:dyDescent="0.25">
      <c r="A171" s="142" t="s">
        <v>477</v>
      </c>
      <c r="B171" s="142" t="s">
        <v>157</v>
      </c>
      <c r="C171" s="142" t="s">
        <v>479</v>
      </c>
      <c r="D171" s="143">
        <v>5.5</v>
      </c>
      <c r="E171" s="144">
        <v>5.5</v>
      </c>
      <c r="F171" s="142"/>
      <c r="G171" s="142" t="s">
        <v>477</v>
      </c>
      <c r="H171" s="142" t="s">
        <v>208</v>
      </c>
      <c r="I171" s="142" t="s">
        <v>490</v>
      </c>
      <c r="J171" s="143">
        <v>7</v>
      </c>
      <c r="K171" s="144">
        <v>10</v>
      </c>
    </row>
    <row r="172" spans="1:11" ht="15.75" x14ac:dyDescent="0.25">
      <c r="A172" s="298" t="s">
        <v>482</v>
      </c>
      <c r="B172" s="299"/>
      <c r="C172" s="299"/>
      <c r="D172" s="300"/>
      <c r="E172" s="301"/>
      <c r="F172" s="142"/>
      <c r="G172" s="298" t="s">
        <v>482</v>
      </c>
      <c r="H172" s="299"/>
      <c r="I172" s="299"/>
      <c r="J172" s="300"/>
      <c r="K172" s="301"/>
    </row>
    <row r="173" spans="1:11" ht="15.75" x14ac:dyDescent="0.25">
      <c r="A173" s="147" t="s">
        <v>331</v>
      </c>
      <c r="B173" s="147" t="s">
        <v>927</v>
      </c>
      <c r="C173" s="147" t="s">
        <v>644</v>
      </c>
      <c r="D173" s="148" t="s">
        <v>453</v>
      </c>
      <c r="E173" s="148" t="s">
        <v>453</v>
      </c>
      <c r="F173" s="142"/>
      <c r="G173" s="147" t="s">
        <v>331</v>
      </c>
      <c r="H173" s="147" t="s">
        <v>861</v>
      </c>
      <c r="I173" s="147" t="s">
        <v>506</v>
      </c>
      <c r="J173" s="148" t="s">
        <v>453</v>
      </c>
      <c r="K173" s="148" t="s">
        <v>453</v>
      </c>
    </row>
    <row r="174" spans="1:11" ht="15.75" x14ac:dyDescent="0.25">
      <c r="A174" s="147" t="s">
        <v>477</v>
      </c>
      <c r="B174" s="147" t="s">
        <v>313</v>
      </c>
      <c r="C174" s="147" t="s">
        <v>495</v>
      </c>
      <c r="D174" s="148" t="s">
        <v>453</v>
      </c>
      <c r="E174" s="148" t="s">
        <v>453</v>
      </c>
      <c r="F174" s="142"/>
      <c r="G174" s="142" t="s">
        <v>477</v>
      </c>
      <c r="H174" s="142" t="s">
        <v>186</v>
      </c>
      <c r="I174" s="142" t="s">
        <v>508</v>
      </c>
      <c r="J174" s="143">
        <v>6</v>
      </c>
      <c r="K174" s="144">
        <v>6</v>
      </c>
    </row>
    <row r="175" spans="1:11" ht="15.75" x14ac:dyDescent="0.25">
      <c r="A175" s="147" t="s">
        <v>466</v>
      </c>
      <c r="B175" s="147" t="s">
        <v>1071</v>
      </c>
      <c r="C175" s="147" t="s">
        <v>597</v>
      </c>
      <c r="D175" s="148" t="s">
        <v>453</v>
      </c>
      <c r="E175" s="148" t="s">
        <v>453</v>
      </c>
      <c r="F175" s="142"/>
      <c r="G175" s="147" t="s">
        <v>477</v>
      </c>
      <c r="H175" s="147" t="s">
        <v>518</v>
      </c>
      <c r="I175" s="147" t="s">
        <v>508</v>
      </c>
      <c r="J175" s="148">
        <v>6.5</v>
      </c>
      <c r="K175" s="148">
        <v>6.5</v>
      </c>
    </row>
    <row r="176" spans="1:11" ht="15.75" x14ac:dyDescent="0.25">
      <c r="A176" s="142" t="s">
        <v>466</v>
      </c>
      <c r="B176" s="142" t="s">
        <v>702</v>
      </c>
      <c r="C176" s="142" t="s">
        <v>490</v>
      </c>
      <c r="D176" s="143">
        <v>5</v>
      </c>
      <c r="E176" s="144">
        <v>5</v>
      </c>
      <c r="F176" s="142"/>
      <c r="G176" s="147" t="s">
        <v>454</v>
      </c>
      <c r="H176" s="147" t="s">
        <v>240</v>
      </c>
      <c r="I176" s="147" t="s">
        <v>457</v>
      </c>
      <c r="J176" s="148">
        <v>6</v>
      </c>
      <c r="K176" s="148">
        <v>6</v>
      </c>
    </row>
    <row r="177" spans="1:11" ht="15.75" x14ac:dyDescent="0.25">
      <c r="A177" s="142" t="s">
        <v>466</v>
      </c>
      <c r="B177" s="142" t="s">
        <v>647</v>
      </c>
      <c r="C177" s="142" t="s">
        <v>461</v>
      </c>
      <c r="D177" s="143">
        <v>4.5</v>
      </c>
      <c r="E177" s="144">
        <v>4.5</v>
      </c>
      <c r="F177" s="142"/>
      <c r="G177" s="147" t="s">
        <v>454</v>
      </c>
      <c r="H177" s="147" t="s">
        <v>305</v>
      </c>
      <c r="I177" s="147" t="s">
        <v>456</v>
      </c>
      <c r="J177" s="148">
        <v>5.5</v>
      </c>
      <c r="K177" s="148">
        <v>5.5</v>
      </c>
    </row>
    <row r="178" spans="1:11" ht="15.75" x14ac:dyDescent="0.25">
      <c r="A178" s="147" t="s">
        <v>454</v>
      </c>
      <c r="B178" s="147" t="s">
        <v>143</v>
      </c>
      <c r="C178" s="147" t="s">
        <v>468</v>
      </c>
      <c r="D178" s="148">
        <v>6.5</v>
      </c>
      <c r="E178" s="148">
        <v>6</v>
      </c>
      <c r="F178" s="142"/>
      <c r="G178" s="147" t="s">
        <v>454</v>
      </c>
      <c r="H178" s="147" t="s">
        <v>935</v>
      </c>
      <c r="I178" s="147" t="s">
        <v>456</v>
      </c>
      <c r="J178" s="148">
        <v>5</v>
      </c>
      <c r="K178" s="148">
        <v>4.5</v>
      </c>
    </row>
    <row r="179" spans="1:11" ht="15.75" x14ac:dyDescent="0.25">
      <c r="A179" s="147" t="s">
        <v>454</v>
      </c>
      <c r="B179" s="147" t="s">
        <v>158</v>
      </c>
      <c r="C179" s="147" t="s">
        <v>461</v>
      </c>
      <c r="D179" s="148">
        <v>3.5</v>
      </c>
      <c r="E179" s="148">
        <v>3.5</v>
      </c>
      <c r="F179" s="142"/>
      <c r="G179" s="147" t="s">
        <v>466</v>
      </c>
      <c r="H179" s="147" t="s">
        <v>958</v>
      </c>
      <c r="I179" s="147" t="s">
        <v>486</v>
      </c>
      <c r="J179" s="148">
        <v>5.5</v>
      </c>
      <c r="K179" s="148">
        <v>5</v>
      </c>
    </row>
    <row r="180" spans="1:11" ht="15.75" x14ac:dyDescent="0.25">
      <c r="A180" s="290" t="s">
        <v>498</v>
      </c>
      <c r="B180" s="290"/>
      <c r="C180" s="290"/>
      <c r="D180" s="291"/>
      <c r="E180" s="149">
        <v>3</v>
      </c>
      <c r="F180" s="142"/>
      <c r="G180" s="292" t="s">
        <v>732</v>
      </c>
      <c r="H180" s="293"/>
      <c r="I180" s="293"/>
      <c r="J180" s="294"/>
      <c r="K180" s="292"/>
    </row>
    <row r="181" spans="1:11" ht="15.75" x14ac:dyDescent="0.25">
      <c r="A181" s="290" t="s">
        <v>500</v>
      </c>
      <c r="B181" s="290"/>
      <c r="C181" s="290"/>
      <c r="D181" s="291"/>
      <c r="E181" s="149">
        <v>1.5</v>
      </c>
      <c r="F181" s="142"/>
      <c r="G181" s="295" t="s">
        <v>1141</v>
      </c>
      <c r="H181" s="295"/>
      <c r="I181" s="295"/>
      <c r="J181" s="296"/>
      <c r="K181" s="297"/>
    </row>
    <row r="182" spans="1:11" ht="15.75" x14ac:dyDescent="0.25">
      <c r="A182" s="292" t="s">
        <v>698</v>
      </c>
      <c r="B182" s="293"/>
      <c r="C182" s="293"/>
      <c r="D182" s="294"/>
      <c r="E182" s="292"/>
      <c r="F182" s="142"/>
      <c r="G182" s="142"/>
      <c r="H182" s="142"/>
      <c r="I182" s="142"/>
      <c r="J182" s="142"/>
      <c r="K182" s="142"/>
    </row>
    <row r="183" spans="1:11" ht="15.75" x14ac:dyDescent="0.25">
      <c r="A183" s="295" t="s">
        <v>1142</v>
      </c>
      <c r="B183" s="295"/>
      <c r="C183" s="295"/>
      <c r="D183" s="296"/>
      <c r="E183" s="297"/>
      <c r="F183" s="142"/>
      <c r="G183" s="142"/>
      <c r="H183" s="142"/>
      <c r="I183" s="142"/>
      <c r="J183" s="142"/>
      <c r="K183" s="142"/>
    </row>
    <row r="185" spans="1:11" ht="15.75" x14ac:dyDescent="0.25">
      <c r="A185" s="302" t="s">
        <v>658</v>
      </c>
      <c r="B185" s="303"/>
      <c r="C185" s="303"/>
      <c r="D185" s="304"/>
      <c r="E185" s="305"/>
      <c r="F185" s="145" t="s">
        <v>368</v>
      </c>
      <c r="G185" s="306" t="s">
        <v>555</v>
      </c>
      <c r="H185" s="303"/>
      <c r="I185" s="303"/>
      <c r="J185" s="304"/>
      <c r="K185" s="305"/>
    </row>
    <row r="186" spans="1:11" ht="15.75" x14ac:dyDescent="0.25">
      <c r="A186" s="307" t="s">
        <v>926</v>
      </c>
      <c r="B186" s="308"/>
      <c r="C186" s="308"/>
      <c r="D186" s="309"/>
      <c r="E186" s="305"/>
      <c r="F186" s="146" t="s">
        <v>448</v>
      </c>
      <c r="G186" s="310" t="s">
        <v>992</v>
      </c>
      <c r="H186" s="308"/>
      <c r="I186" s="308"/>
      <c r="J186" s="309"/>
      <c r="K186" s="305"/>
    </row>
    <row r="187" spans="1:11" ht="15.75" x14ac:dyDescent="0.25">
      <c r="A187" s="142" t="s">
        <v>331</v>
      </c>
      <c r="B187" s="142" t="s">
        <v>666</v>
      </c>
      <c r="C187" s="142" t="s">
        <v>481</v>
      </c>
      <c r="D187" s="143">
        <v>5.5</v>
      </c>
      <c r="E187" s="144">
        <v>3.5</v>
      </c>
      <c r="F187" s="142"/>
      <c r="G187" s="142" t="s">
        <v>331</v>
      </c>
      <c r="H187" s="142" t="s">
        <v>558</v>
      </c>
      <c r="I187" s="142" t="s">
        <v>490</v>
      </c>
      <c r="J187" s="143">
        <v>5.5</v>
      </c>
      <c r="K187" s="144">
        <v>0.5</v>
      </c>
    </row>
    <row r="188" spans="1:11" ht="15.75" x14ac:dyDescent="0.25">
      <c r="A188" s="142" t="s">
        <v>454</v>
      </c>
      <c r="B188" s="142" t="s">
        <v>119</v>
      </c>
      <c r="C188" s="142" t="s">
        <v>475</v>
      </c>
      <c r="D188" s="143">
        <v>5.5</v>
      </c>
      <c r="E188" s="144">
        <v>5.5</v>
      </c>
      <c r="F188" s="142"/>
      <c r="G188" s="142" t="s">
        <v>454</v>
      </c>
      <c r="H188" s="142" t="s">
        <v>146</v>
      </c>
      <c r="I188" s="142" t="s">
        <v>463</v>
      </c>
      <c r="J188" s="143">
        <v>6</v>
      </c>
      <c r="K188" s="144">
        <v>6</v>
      </c>
    </row>
    <row r="189" spans="1:11" ht="15.75" x14ac:dyDescent="0.25">
      <c r="A189" s="142" t="s">
        <v>454</v>
      </c>
      <c r="B189" s="142" t="s">
        <v>120</v>
      </c>
      <c r="C189" s="142" t="s">
        <v>459</v>
      </c>
      <c r="D189" s="143">
        <v>6</v>
      </c>
      <c r="E189" s="144">
        <v>6</v>
      </c>
      <c r="F189" s="142"/>
      <c r="G189" s="142" t="s">
        <v>454</v>
      </c>
      <c r="H189" s="142" t="s">
        <v>61</v>
      </c>
      <c r="I189" s="142" t="s">
        <v>450</v>
      </c>
      <c r="J189" s="143">
        <v>6</v>
      </c>
      <c r="K189" s="144">
        <v>6</v>
      </c>
    </row>
    <row r="190" spans="1:11" ht="15.75" x14ac:dyDescent="0.25">
      <c r="A190" s="142" t="s">
        <v>454</v>
      </c>
      <c r="B190" s="142" t="s">
        <v>75</v>
      </c>
      <c r="C190" s="142" t="s">
        <v>490</v>
      </c>
      <c r="D190" s="143">
        <v>3.5</v>
      </c>
      <c r="E190" s="144">
        <v>3.5</v>
      </c>
      <c r="F190" s="142"/>
      <c r="G190" s="147" t="s">
        <v>454</v>
      </c>
      <c r="H190" s="147" t="s">
        <v>898</v>
      </c>
      <c r="I190" s="147" t="s">
        <v>570</v>
      </c>
      <c r="J190" s="148" t="s">
        <v>453</v>
      </c>
      <c r="K190" s="148" t="s">
        <v>453</v>
      </c>
    </row>
    <row r="191" spans="1:11" ht="15.75" x14ac:dyDescent="0.25">
      <c r="A191" s="142" t="s">
        <v>466</v>
      </c>
      <c r="B191" s="142" t="s">
        <v>664</v>
      </c>
      <c r="C191" s="142" t="s">
        <v>468</v>
      </c>
      <c r="D191" s="143">
        <v>6.5</v>
      </c>
      <c r="E191" s="144">
        <v>9.5</v>
      </c>
      <c r="F191" s="142"/>
      <c r="G191" s="142" t="s">
        <v>454</v>
      </c>
      <c r="H191" s="142" t="s">
        <v>179</v>
      </c>
      <c r="I191" s="142" t="s">
        <v>456</v>
      </c>
      <c r="J191" s="143">
        <v>5</v>
      </c>
      <c r="K191" s="144">
        <v>5</v>
      </c>
    </row>
    <row r="192" spans="1:11" ht="15.75" x14ac:dyDescent="0.25">
      <c r="A192" s="142" t="s">
        <v>466</v>
      </c>
      <c r="B192" s="142" t="s">
        <v>593</v>
      </c>
      <c r="C192" s="142" t="s">
        <v>475</v>
      </c>
      <c r="D192" s="143">
        <v>6</v>
      </c>
      <c r="E192" s="144">
        <v>6</v>
      </c>
      <c r="F192" s="142"/>
      <c r="G192" s="142" t="s">
        <v>466</v>
      </c>
      <c r="H192" s="142" t="s">
        <v>60</v>
      </c>
      <c r="I192" s="142" t="s">
        <v>486</v>
      </c>
      <c r="J192" s="143">
        <v>5.5</v>
      </c>
      <c r="K192" s="144">
        <v>5</v>
      </c>
    </row>
    <row r="193" spans="1:11" ht="15.75" x14ac:dyDescent="0.25">
      <c r="A193" s="142" t="s">
        <v>466</v>
      </c>
      <c r="B193" s="142" t="s">
        <v>163</v>
      </c>
      <c r="C193" s="142" t="s">
        <v>481</v>
      </c>
      <c r="D193" s="143">
        <v>5.5</v>
      </c>
      <c r="E193" s="144">
        <v>5.5</v>
      </c>
      <c r="F193" s="142"/>
      <c r="G193" s="142" t="s">
        <v>466</v>
      </c>
      <c r="H193" s="142" t="s">
        <v>104</v>
      </c>
      <c r="I193" s="142" t="s">
        <v>459</v>
      </c>
      <c r="J193" s="143">
        <v>6</v>
      </c>
      <c r="K193" s="144">
        <v>6</v>
      </c>
    </row>
    <row r="194" spans="1:11" ht="15.75" x14ac:dyDescent="0.25">
      <c r="A194" s="147" t="s">
        <v>466</v>
      </c>
      <c r="B194" s="147" t="s">
        <v>126</v>
      </c>
      <c r="C194" s="147" t="s">
        <v>484</v>
      </c>
      <c r="D194" s="148" t="s">
        <v>453</v>
      </c>
      <c r="E194" s="148" t="s">
        <v>453</v>
      </c>
      <c r="F194" s="142"/>
      <c r="G194" s="142" t="s">
        <v>466</v>
      </c>
      <c r="H194" s="142" t="s">
        <v>306</v>
      </c>
      <c r="I194" s="142" t="s">
        <v>473</v>
      </c>
      <c r="J194" s="143">
        <v>6.5</v>
      </c>
      <c r="K194" s="144">
        <v>7</v>
      </c>
    </row>
    <row r="195" spans="1:11" ht="15.75" x14ac:dyDescent="0.25">
      <c r="A195" s="142" t="s">
        <v>466</v>
      </c>
      <c r="B195" s="142" t="s">
        <v>285</v>
      </c>
      <c r="C195" s="142" t="s">
        <v>463</v>
      </c>
      <c r="D195" s="143">
        <v>5.5</v>
      </c>
      <c r="E195" s="144">
        <v>5.5</v>
      </c>
      <c r="F195" s="142"/>
      <c r="G195" s="142" t="s">
        <v>466</v>
      </c>
      <c r="H195" s="142" t="s">
        <v>203</v>
      </c>
      <c r="I195" s="142" t="s">
        <v>495</v>
      </c>
      <c r="J195" s="143">
        <v>5</v>
      </c>
      <c r="K195" s="144">
        <v>5</v>
      </c>
    </row>
    <row r="196" spans="1:11" ht="15.75" x14ac:dyDescent="0.25">
      <c r="A196" s="142" t="s">
        <v>477</v>
      </c>
      <c r="B196" s="142" t="s">
        <v>74</v>
      </c>
      <c r="C196" s="142" t="s">
        <v>463</v>
      </c>
      <c r="D196" s="143">
        <v>7</v>
      </c>
      <c r="E196" s="144">
        <v>10</v>
      </c>
      <c r="F196" s="142"/>
      <c r="G196" s="142" t="s">
        <v>477</v>
      </c>
      <c r="H196" s="142" t="s">
        <v>59</v>
      </c>
      <c r="I196" s="142" t="s">
        <v>457</v>
      </c>
      <c r="J196" s="143">
        <v>8</v>
      </c>
      <c r="K196" s="144">
        <v>14</v>
      </c>
    </row>
    <row r="197" spans="1:11" ht="15.75" x14ac:dyDescent="0.25">
      <c r="A197" s="142" t="s">
        <v>477</v>
      </c>
      <c r="B197" s="142" t="s">
        <v>127</v>
      </c>
      <c r="C197" s="142" t="s">
        <v>494</v>
      </c>
      <c r="D197" s="143">
        <v>6</v>
      </c>
      <c r="E197" s="144">
        <v>9</v>
      </c>
      <c r="F197" s="142"/>
      <c r="G197" s="147" t="s">
        <v>477</v>
      </c>
      <c r="H197" s="147" t="s">
        <v>92</v>
      </c>
      <c r="I197" s="147" t="s">
        <v>519</v>
      </c>
      <c r="J197" s="148" t="s">
        <v>453</v>
      </c>
      <c r="K197" s="148" t="s">
        <v>453</v>
      </c>
    </row>
    <row r="198" spans="1:11" ht="15.75" x14ac:dyDescent="0.25">
      <c r="A198" s="298" t="s">
        <v>482</v>
      </c>
      <c r="B198" s="299"/>
      <c r="C198" s="299"/>
      <c r="D198" s="300"/>
      <c r="E198" s="301"/>
      <c r="F198" s="142"/>
      <c r="G198" s="298" t="s">
        <v>482</v>
      </c>
      <c r="H198" s="299"/>
      <c r="I198" s="299"/>
      <c r="J198" s="300"/>
      <c r="K198" s="301"/>
    </row>
    <row r="199" spans="1:11" ht="15.75" x14ac:dyDescent="0.25">
      <c r="A199" s="142" t="s">
        <v>477</v>
      </c>
      <c r="B199" s="142" t="s">
        <v>164</v>
      </c>
      <c r="C199" s="142" t="s">
        <v>463</v>
      </c>
      <c r="D199" s="143">
        <v>6</v>
      </c>
      <c r="E199" s="144">
        <v>7</v>
      </c>
      <c r="F199" s="142"/>
      <c r="G199" s="147" t="s">
        <v>477</v>
      </c>
      <c r="H199" s="147" t="s">
        <v>818</v>
      </c>
      <c r="I199" s="147" t="s">
        <v>494</v>
      </c>
      <c r="J199" s="148" t="s">
        <v>453</v>
      </c>
      <c r="K199" s="148" t="s">
        <v>453</v>
      </c>
    </row>
    <row r="200" spans="1:11" ht="15.75" x14ac:dyDescent="0.25">
      <c r="A200" s="147" t="s">
        <v>466</v>
      </c>
      <c r="B200" s="147" t="s">
        <v>670</v>
      </c>
      <c r="C200" s="147" t="s">
        <v>566</v>
      </c>
      <c r="D200" s="148" t="s">
        <v>453</v>
      </c>
      <c r="E200" s="148" t="s">
        <v>453</v>
      </c>
      <c r="F200" s="142"/>
      <c r="G200" s="142" t="s">
        <v>466</v>
      </c>
      <c r="H200" s="142" t="s">
        <v>276</v>
      </c>
      <c r="I200" s="142" t="s">
        <v>450</v>
      </c>
      <c r="J200" s="143">
        <v>7</v>
      </c>
      <c r="K200" s="144">
        <v>7</v>
      </c>
    </row>
    <row r="201" spans="1:11" ht="15.75" x14ac:dyDescent="0.25">
      <c r="A201" s="147" t="s">
        <v>466</v>
      </c>
      <c r="B201" s="147" t="s">
        <v>258</v>
      </c>
      <c r="C201" s="147" t="s">
        <v>457</v>
      </c>
      <c r="D201" s="148">
        <v>6.5</v>
      </c>
      <c r="E201" s="148">
        <v>6.5</v>
      </c>
      <c r="F201" s="142"/>
      <c r="G201" s="142" t="s">
        <v>466</v>
      </c>
      <c r="H201" s="142" t="s">
        <v>242</v>
      </c>
      <c r="I201" s="142" t="s">
        <v>511</v>
      </c>
      <c r="J201" s="143">
        <v>6.5</v>
      </c>
      <c r="K201" s="144">
        <v>6.5</v>
      </c>
    </row>
    <row r="202" spans="1:11" ht="15.75" x14ac:dyDescent="0.25">
      <c r="A202" s="147" t="s">
        <v>466</v>
      </c>
      <c r="B202" s="147" t="s">
        <v>668</v>
      </c>
      <c r="C202" s="147" t="s">
        <v>508</v>
      </c>
      <c r="D202" s="148">
        <v>6</v>
      </c>
      <c r="E202" s="148">
        <v>5.5</v>
      </c>
      <c r="F202" s="142"/>
      <c r="G202" s="147" t="s">
        <v>466</v>
      </c>
      <c r="H202" s="147" t="s">
        <v>730</v>
      </c>
      <c r="I202" s="147" t="s">
        <v>570</v>
      </c>
      <c r="J202" s="148" t="s">
        <v>453</v>
      </c>
      <c r="K202" s="148" t="s">
        <v>453</v>
      </c>
    </row>
    <row r="203" spans="1:11" ht="15.75" x14ac:dyDescent="0.25">
      <c r="A203" s="147" t="s">
        <v>454</v>
      </c>
      <c r="B203" s="147" t="s">
        <v>232</v>
      </c>
      <c r="C203" s="147" t="s">
        <v>463</v>
      </c>
      <c r="D203" s="148">
        <v>5</v>
      </c>
      <c r="E203" s="148">
        <v>5</v>
      </c>
      <c r="F203" s="142"/>
      <c r="G203" s="147" t="s">
        <v>454</v>
      </c>
      <c r="H203" s="147" t="s">
        <v>575</v>
      </c>
      <c r="I203" s="147" t="s">
        <v>509</v>
      </c>
      <c r="J203" s="148" t="s">
        <v>453</v>
      </c>
      <c r="K203" s="148" t="s">
        <v>453</v>
      </c>
    </row>
    <row r="204" spans="1:11" ht="15.75" x14ac:dyDescent="0.25">
      <c r="A204" s="147" t="s">
        <v>454</v>
      </c>
      <c r="B204" s="147" t="s">
        <v>747</v>
      </c>
      <c r="C204" s="147" t="s">
        <v>494</v>
      </c>
      <c r="D204" s="148">
        <v>5</v>
      </c>
      <c r="E204" s="148">
        <v>5</v>
      </c>
      <c r="F204" s="142"/>
      <c r="G204" s="147" t="s">
        <v>454</v>
      </c>
      <c r="H204" s="147" t="s">
        <v>105</v>
      </c>
      <c r="I204" s="147" t="s">
        <v>495</v>
      </c>
      <c r="J204" s="148">
        <v>6</v>
      </c>
      <c r="K204" s="148">
        <v>6</v>
      </c>
    </row>
    <row r="205" spans="1:11" ht="15.75" x14ac:dyDescent="0.25">
      <c r="A205" s="147" t="s">
        <v>331</v>
      </c>
      <c r="B205" s="147" t="s">
        <v>538</v>
      </c>
      <c r="C205" s="147" t="s">
        <v>489</v>
      </c>
      <c r="D205" s="148" t="s">
        <v>453</v>
      </c>
      <c r="E205" s="148" t="s">
        <v>453</v>
      </c>
      <c r="F205" s="142"/>
      <c r="G205" s="147" t="s">
        <v>331</v>
      </c>
      <c r="H205" s="147" t="s">
        <v>577</v>
      </c>
      <c r="I205" s="147" t="s">
        <v>578</v>
      </c>
      <c r="J205" s="148" t="s">
        <v>453</v>
      </c>
      <c r="K205" s="148" t="s">
        <v>453</v>
      </c>
    </row>
    <row r="206" spans="1:11" ht="15.75" x14ac:dyDescent="0.25">
      <c r="A206" s="290" t="s">
        <v>498</v>
      </c>
      <c r="B206" s="290"/>
      <c r="C206" s="290"/>
      <c r="D206" s="291"/>
      <c r="E206" s="149">
        <v>3</v>
      </c>
      <c r="F206" s="142"/>
      <c r="G206" s="290" t="s">
        <v>500</v>
      </c>
      <c r="H206" s="290"/>
      <c r="I206" s="290"/>
      <c r="J206" s="291"/>
      <c r="K206" s="149">
        <v>1.5</v>
      </c>
    </row>
    <row r="207" spans="1:11" ht="15.75" x14ac:dyDescent="0.25">
      <c r="A207" s="290" t="s">
        <v>500</v>
      </c>
      <c r="B207" s="290"/>
      <c r="C207" s="290"/>
      <c r="D207" s="291"/>
      <c r="E207" s="149">
        <v>1.5</v>
      </c>
      <c r="F207" s="142"/>
      <c r="G207" s="292" t="s">
        <v>654</v>
      </c>
      <c r="H207" s="293"/>
      <c r="I207" s="293"/>
      <c r="J207" s="294"/>
      <c r="K207" s="292"/>
    </row>
    <row r="208" spans="1:11" ht="15.75" x14ac:dyDescent="0.25">
      <c r="A208" s="292" t="s">
        <v>822</v>
      </c>
      <c r="B208" s="293"/>
      <c r="C208" s="293"/>
      <c r="D208" s="294"/>
      <c r="E208" s="292"/>
      <c r="F208" s="142"/>
      <c r="G208" s="295" t="s">
        <v>1143</v>
      </c>
      <c r="H208" s="295"/>
      <c r="I208" s="295"/>
      <c r="J208" s="296"/>
      <c r="K208" s="297"/>
    </row>
    <row r="209" spans="1:5" ht="15.75" x14ac:dyDescent="0.25">
      <c r="A209" s="295" t="s">
        <v>1144</v>
      </c>
      <c r="B209" s="295"/>
      <c r="C209" s="295"/>
      <c r="D209" s="296"/>
      <c r="E209" s="297"/>
    </row>
  </sheetData>
  <mergeCells count="103">
    <mergeCell ref="A1:K1"/>
    <mergeCell ref="A2:K2"/>
    <mergeCell ref="A4:E4"/>
    <mergeCell ref="G4:K4"/>
    <mergeCell ref="A5:E5"/>
    <mergeCell ref="G5:K5"/>
    <mergeCell ref="G17:K17"/>
    <mergeCell ref="G25:J25"/>
    <mergeCell ref="G26:K26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A54:E54"/>
    <mergeCell ref="G43:K43"/>
    <mergeCell ref="G51:J51"/>
    <mergeCell ref="G52:K52"/>
    <mergeCell ref="G53:K53"/>
    <mergeCell ref="A31:E31"/>
    <mergeCell ref="G31:K31"/>
    <mergeCell ref="A43:E43"/>
    <mergeCell ref="A51:D51"/>
    <mergeCell ref="A52:D52"/>
    <mergeCell ref="A77:D77"/>
    <mergeCell ref="A78:D78"/>
    <mergeCell ref="A79:E79"/>
    <mergeCell ref="A80:E80"/>
    <mergeCell ref="G69:K69"/>
    <mergeCell ref="G77:K77"/>
    <mergeCell ref="G78:K78"/>
    <mergeCell ref="A56:E56"/>
    <mergeCell ref="G56:K56"/>
    <mergeCell ref="A57:E57"/>
    <mergeCell ref="G57:K57"/>
    <mergeCell ref="A69:E69"/>
    <mergeCell ref="A103:D103"/>
    <mergeCell ref="A104:D104"/>
    <mergeCell ref="A105:E105"/>
    <mergeCell ref="A106:E106"/>
    <mergeCell ref="G95:K95"/>
    <mergeCell ref="G103:J103"/>
    <mergeCell ref="G104:K104"/>
    <mergeCell ref="G105:K105"/>
    <mergeCell ref="A82:E82"/>
    <mergeCell ref="G82:K82"/>
    <mergeCell ref="A83:E83"/>
    <mergeCell ref="G83:K83"/>
    <mergeCell ref="A95:E95"/>
    <mergeCell ref="A129:D129"/>
    <mergeCell ref="A130:D130"/>
    <mergeCell ref="A131:E131"/>
    <mergeCell ref="A132:E132"/>
    <mergeCell ref="G121:K121"/>
    <mergeCell ref="G129:J129"/>
    <mergeCell ref="G130:K130"/>
    <mergeCell ref="G131:K131"/>
    <mergeCell ref="A108:E108"/>
    <mergeCell ref="G108:K108"/>
    <mergeCell ref="A109:E109"/>
    <mergeCell ref="G109:K109"/>
    <mergeCell ref="A121:E121"/>
    <mergeCell ref="A155:D155"/>
    <mergeCell ref="A156:E156"/>
    <mergeCell ref="A157:E157"/>
    <mergeCell ref="G147:K147"/>
    <mergeCell ref="G155:J155"/>
    <mergeCell ref="G156:K156"/>
    <mergeCell ref="G157:K157"/>
    <mergeCell ref="A134:E134"/>
    <mergeCell ref="G134:K134"/>
    <mergeCell ref="A135:E135"/>
    <mergeCell ref="G135:K135"/>
    <mergeCell ref="A147:E147"/>
    <mergeCell ref="A180:D180"/>
    <mergeCell ref="A181:D181"/>
    <mergeCell ref="A182:E182"/>
    <mergeCell ref="A183:E183"/>
    <mergeCell ref="G172:K172"/>
    <mergeCell ref="G180:K180"/>
    <mergeCell ref="G181:K181"/>
    <mergeCell ref="A159:E159"/>
    <mergeCell ref="G159:K159"/>
    <mergeCell ref="A160:E160"/>
    <mergeCell ref="G160:K160"/>
    <mergeCell ref="A172:E172"/>
    <mergeCell ref="A206:D206"/>
    <mergeCell ref="A207:D207"/>
    <mergeCell ref="A208:E208"/>
    <mergeCell ref="A209:E209"/>
    <mergeCell ref="G198:K198"/>
    <mergeCell ref="G206:J206"/>
    <mergeCell ref="G207:K207"/>
    <mergeCell ref="G208:K208"/>
    <mergeCell ref="A185:E185"/>
    <mergeCell ref="G185:K185"/>
    <mergeCell ref="A186:E186"/>
    <mergeCell ref="G186:K186"/>
    <mergeCell ref="A198:E198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C312A-C8F7-4CFB-9F32-1496E422E98F}">
  <dimension ref="A1:K206"/>
  <sheetViews>
    <sheetView workbookViewId="0">
      <selection activeCell="O21" sqref="O21"/>
    </sheetView>
  </sheetViews>
  <sheetFormatPr defaultRowHeight="15" x14ac:dyDescent="0.2"/>
  <sheetData>
    <row r="1" spans="1:11" ht="15.75" x14ac:dyDescent="0.25">
      <c r="A1" s="258" t="s">
        <v>1145</v>
      </c>
      <c r="B1" s="303"/>
      <c r="C1" s="303"/>
      <c r="D1" s="304"/>
      <c r="E1" s="305"/>
      <c r="F1" s="303"/>
      <c r="G1" s="303"/>
      <c r="H1" s="303"/>
      <c r="I1" s="303"/>
      <c r="J1" s="304"/>
      <c r="K1" s="305"/>
    </row>
    <row r="2" spans="1:11" ht="15.75" x14ac:dyDescent="0.25">
      <c r="A2" s="265" t="s">
        <v>445</v>
      </c>
      <c r="B2" s="308"/>
      <c r="C2" s="308"/>
      <c r="D2" s="309"/>
      <c r="E2" s="305"/>
      <c r="F2" s="308"/>
      <c r="G2" s="308"/>
      <c r="H2" s="308"/>
      <c r="I2" s="308"/>
      <c r="J2" s="309"/>
      <c r="K2" s="305"/>
    </row>
    <row r="4" spans="1:11" ht="15.75" x14ac:dyDescent="0.25">
      <c r="A4" s="302" t="s">
        <v>634</v>
      </c>
      <c r="B4" s="303"/>
      <c r="C4" s="303"/>
      <c r="D4" s="304"/>
      <c r="E4" s="305"/>
      <c r="F4" s="153" t="s">
        <v>384</v>
      </c>
      <c r="G4" s="306" t="s">
        <v>531</v>
      </c>
      <c r="H4" s="303"/>
      <c r="I4" s="303"/>
      <c r="J4" s="304"/>
      <c r="K4" s="305"/>
    </row>
    <row r="5" spans="1:11" ht="15.75" x14ac:dyDescent="0.25">
      <c r="A5" s="307" t="s">
        <v>745</v>
      </c>
      <c r="B5" s="308"/>
      <c r="C5" s="308"/>
      <c r="D5" s="309"/>
      <c r="E5" s="305"/>
      <c r="F5" s="154" t="s">
        <v>448</v>
      </c>
      <c r="G5" s="310" t="s">
        <v>447</v>
      </c>
      <c r="H5" s="308"/>
      <c r="I5" s="308"/>
      <c r="J5" s="309"/>
      <c r="K5" s="305"/>
    </row>
    <row r="6" spans="1:11" ht="15.75" x14ac:dyDescent="0.25">
      <c r="A6" s="150" t="s">
        <v>331</v>
      </c>
      <c r="B6" s="150" t="s">
        <v>642</v>
      </c>
      <c r="C6" s="150" t="s">
        <v>495</v>
      </c>
      <c r="D6" s="151">
        <v>6.5</v>
      </c>
      <c r="E6" s="152">
        <v>7.5</v>
      </c>
      <c r="F6" s="150"/>
      <c r="G6" s="150" t="s">
        <v>331</v>
      </c>
      <c r="H6" s="150" t="s">
        <v>535</v>
      </c>
      <c r="I6" s="150" t="s">
        <v>471</v>
      </c>
      <c r="J6" s="151">
        <v>6.5</v>
      </c>
      <c r="K6" s="152">
        <v>5.5</v>
      </c>
    </row>
    <row r="7" spans="1:11" ht="15.75" x14ac:dyDescent="0.25">
      <c r="A7" s="150" t="s">
        <v>454</v>
      </c>
      <c r="B7" s="150" t="s">
        <v>638</v>
      </c>
      <c r="C7" s="150" t="s">
        <v>479</v>
      </c>
      <c r="D7" s="151">
        <v>6</v>
      </c>
      <c r="E7" s="152">
        <v>6</v>
      </c>
      <c r="F7" s="150"/>
      <c r="G7" s="150" t="s">
        <v>454</v>
      </c>
      <c r="H7" s="150" t="s">
        <v>177</v>
      </c>
      <c r="I7" s="150" t="s">
        <v>479</v>
      </c>
      <c r="J7" s="151">
        <v>6</v>
      </c>
      <c r="K7" s="152">
        <v>6</v>
      </c>
    </row>
    <row r="8" spans="1:11" ht="15.75" x14ac:dyDescent="0.25">
      <c r="A8" s="150" t="s">
        <v>454</v>
      </c>
      <c r="B8" s="150" t="s">
        <v>639</v>
      </c>
      <c r="C8" s="150" t="s">
        <v>508</v>
      </c>
      <c r="D8" s="151">
        <v>5.5</v>
      </c>
      <c r="E8" s="152">
        <v>5.5</v>
      </c>
      <c r="F8" s="150"/>
      <c r="G8" s="150" t="s">
        <v>454</v>
      </c>
      <c r="H8" s="150" t="s">
        <v>537</v>
      </c>
      <c r="I8" s="150" t="s">
        <v>450</v>
      </c>
      <c r="J8" s="151">
        <v>6.5</v>
      </c>
      <c r="K8" s="152">
        <v>9.5</v>
      </c>
    </row>
    <row r="9" spans="1:11" ht="15.75" x14ac:dyDescent="0.25">
      <c r="A9" s="150" t="s">
        <v>454</v>
      </c>
      <c r="B9" s="150" t="s">
        <v>683</v>
      </c>
      <c r="C9" s="150" t="s">
        <v>457</v>
      </c>
      <c r="D9" s="151">
        <v>6</v>
      </c>
      <c r="E9" s="152">
        <v>5.5</v>
      </c>
      <c r="F9" s="150"/>
      <c r="G9" s="150" t="s">
        <v>454</v>
      </c>
      <c r="H9" s="150" t="s">
        <v>88</v>
      </c>
      <c r="I9" s="150" t="s">
        <v>459</v>
      </c>
      <c r="J9" s="151">
        <v>7</v>
      </c>
      <c r="K9" s="152">
        <v>10</v>
      </c>
    </row>
    <row r="10" spans="1:11" ht="15.75" x14ac:dyDescent="0.25">
      <c r="A10" s="150" t="s">
        <v>466</v>
      </c>
      <c r="B10" s="150" t="s">
        <v>78</v>
      </c>
      <c r="C10" s="150" t="s">
        <v>468</v>
      </c>
      <c r="D10" s="151">
        <v>7.5</v>
      </c>
      <c r="E10" s="152">
        <v>11.5</v>
      </c>
      <c r="F10" s="150"/>
      <c r="G10" s="150" t="s">
        <v>466</v>
      </c>
      <c r="H10" s="150" t="s">
        <v>165</v>
      </c>
      <c r="I10" s="150" t="s">
        <v>509</v>
      </c>
      <c r="J10" s="151">
        <v>6</v>
      </c>
      <c r="K10" s="152">
        <v>6</v>
      </c>
    </row>
    <row r="11" spans="1:11" ht="15.75" x14ac:dyDescent="0.25">
      <c r="A11" s="150" t="s">
        <v>466</v>
      </c>
      <c r="B11" s="150" t="s">
        <v>908</v>
      </c>
      <c r="C11" s="150" t="s">
        <v>479</v>
      </c>
      <c r="D11" s="151">
        <v>6</v>
      </c>
      <c r="E11" s="152">
        <v>6</v>
      </c>
      <c r="F11" s="150"/>
      <c r="G11" s="150" t="s">
        <v>466</v>
      </c>
      <c r="H11" s="150" t="s">
        <v>175</v>
      </c>
      <c r="I11" s="150" t="s">
        <v>456</v>
      </c>
      <c r="J11" s="151">
        <v>6.5</v>
      </c>
      <c r="K11" s="152">
        <v>6.5</v>
      </c>
    </row>
    <row r="12" spans="1:11" ht="15.75" x14ac:dyDescent="0.25">
      <c r="A12" s="150" t="s">
        <v>466</v>
      </c>
      <c r="B12" s="150" t="s">
        <v>649</v>
      </c>
      <c r="C12" s="150" t="s">
        <v>508</v>
      </c>
      <c r="D12" s="151">
        <v>5.5</v>
      </c>
      <c r="E12" s="152">
        <v>5.5</v>
      </c>
      <c r="F12" s="150"/>
      <c r="G12" s="150" t="s">
        <v>466</v>
      </c>
      <c r="H12" s="150" t="s">
        <v>217</v>
      </c>
      <c r="I12" s="150" t="s">
        <v>495</v>
      </c>
      <c r="J12" s="151">
        <v>7</v>
      </c>
      <c r="K12" s="152">
        <v>8</v>
      </c>
    </row>
    <row r="13" spans="1:11" ht="15.75" x14ac:dyDescent="0.25">
      <c r="A13" s="155" t="s">
        <v>466</v>
      </c>
      <c r="B13" s="155" t="s">
        <v>848</v>
      </c>
      <c r="C13" s="155" t="s">
        <v>536</v>
      </c>
      <c r="D13" s="156" t="s">
        <v>453</v>
      </c>
      <c r="E13" s="156" t="s">
        <v>453</v>
      </c>
      <c r="F13" s="150"/>
      <c r="G13" s="150" t="s">
        <v>466</v>
      </c>
      <c r="H13" s="150" t="s">
        <v>23</v>
      </c>
      <c r="I13" s="150" t="s">
        <v>461</v>
      </c>
      <c r="J13" s="151">
        <v>5.5</v>
      </c>
      <c r="K13" s="152">
        <v>5.5</v>
      </c>
    </row>
    <row r="14" spans="1:11" ht="15.75" x14ac:dyDescent="0.25">
      <c r="A14" s="150" t="s">
        <v>477</v>
      </c>
      <c r="B14" s="150" t="s">
        <v>641</v>
      </c>
      <c r="C14" s="150" t="s">
        <v>475</v>
      </c>
      <c r="D14" s="151">
        <v>5</v>
      </c>
      <c r="E14" s="152">
        <v>5</v>
      </c>
      <c r="F14" s="150"/>
      <c r="G14" s="150" t="s">
        <v>477</v>
      </c>
      <c r="H14" s="150" t="s">
        <v>102</v>
      </c>
      <c r="I14" s="150" t="s">
        <v>450</v>
      </c>
      <c r="J14" s="151">
        <v>6</v>
      </c>
      <c r="K14" s="152">
        <v>6</v>
      </c>
    </row>
    <row r="15" spans="1:11" ht="15.75" x14ac:dyDescent="0.25">
      <c r="A15" s="150" t="s">
        <v>477</v>
      </c>
      <c r="B15" s="150" t="s">
        <v>645</v>
      </c>
      <c r="C15" s="150" t="s">
        <v>478</v>
      </c>
      <c r="D15" s="151">
        <v>6.5</v>
      </c>
      <c r="E15" s="152">
        <v>6.5</v>
      </c>
      <c r="F15" s="150"/>
      <c r="G15" s="150" t="s">
        <v>477</v>
      </c>
      <c r="H15" s="150" t="s">
        <v>112</v>
      </c>
      <c r="I15" s="150" t="s">
        <v>461</v>
      </c>
      <c r="J15" s="151">
        <v>5</v>
      </c>
      <c r="K15" s="152">
        <v>5</v>
      </c>
    </row>
    <row r="16" spans="1:11" ht="15.75" x14ac:dyDescent="0.25">
      <c r="A16" s="150" t="s">
        <v>477</v>
      </c>
      <c r="B16" s="150" t="s">
        <v>160</v>
      </c>
      <c r="C16" s="150" t="s">
        <v>494</v>
      </c>
      <c r="D16" s="151">
        <v>7</v>
      </c>
      <c r="E16" s="152">
        <v>10</v>
      </c>
      <c r="F16" s="150"/>
      <c r="G16" s="150" t="s">
        <v>477</v>
      </c>
      <c r="H16" s="150" t="s">
        <v>111</v>
      </c>
      <c r="I16" s="150" t="s">
        <v>479</v>
      </c>
      <c r="J16" s="151">
        <v>6</v>
      </c>
      <c r="K16" s="152">
        <v>5.5</v>
      </c>
    </row>
    <row r="17" spans="1:11" ht="15.75" x14ac:dyDescent="0.25">
      <c r="A17" s="298" t="s">
        <v>482</v>
      </c>
      <c r="B17" s="299"/>
      <c r="C17" s="299"/>
      <c r="D17" s="300"/>
      <c r="E17" s="301"/>
      <c r="F17" s="150"/>
      <c r="G17" s="298" t="s">
        <v>482</v>
      </c>
      <c r="H17" s="299"/>
      <c r="I17" s="299"/>
      <c r="J17" s="300"/>
      <c r="K17" s="301"/>
    </row>
    <row r="18" spans="1:11" ht="15.75" x14ac:dyDescent="0.25">
      <c r="A18" s="155" t="s">
        <v>477</v>
      </c>
      <c r="B18" s="155" t="s">
        <v>239</v>
      </c>
      <c r="C18" s="155" t="s">
        <v>644</v>
      </c>
      <c r="D18" s="156" t="s">
        <v>453</v>
      </c>
      <c r="E18" s="156" t="s">
        <v>453</v>
      </c>
      <c r="F18" s="150"/>
      <c r="G18" s="155" t="s">
        <v>466</v>
      </c>
      <c r="H18" s="155" t="s">
        <v>545</v>
      </c>
      <c r="I18" s="155" t="s">
        <v>475</v>
      </c>
      <c r="J18" s="156">
        <v>5.5</v>
      </c>
      <c r="K18" s="156">
        <v>5.5</v>
      </c>
    </row>
    <row r="19" spans="1:11" ht="15.75" x14ac:dyDescent="0.25">
      <c r="A19" s="155" t="s">
        <v>466</v>
      </c>
      <c r="B19" s="155" t="s">
        <v>646</v>
      </c>
      <c r="C19" s="155" t="s">
        <v>597</v>
      </c>
      <c r="D19" s="156" t="s">
        <v>453</v>
      </c>
      <c r="E19" s="156" t="s">
        <v>453</v>
      </c>
      <c r="F19" s="150"/>
      <c r="G19" s="155" t="s">
        <v>466</v>
      </c>
      <c r="H19" s="155" t="s">
        <v>257</v>
      </c>
      <c r="I19" s="155" t="s">
        <v>490</v>
      </c>
      <c r="J19" s="156">
        <v>7</v>
      </c>
      <c r="K19" s="156">
        <v>8</v>
      </c>
    </row>
    <row r="20" spans="1:11" ht="15.75" x14ac:dyDescent="0.25">
      <c r="A20" s="150" t="s">
        <v>454</v>
      </c>
      <c r="B20" s="150" t="s">
        <v>207</v>
      </c>
      <c r="C20" s="150" t="s">
        <v>475</v>
      </c>
      <c r="D20" s="151">
        <v>4</v>
      </c>
      <c r="E20" s="152">
        <v>4</v>
      </c>
      <c r="F20" s="150"/>
      <c r="G20" s="155" t="s">
        <v>454</v>
      </c>
      <c r="H20" s="155" t="s">
        <v>672</v>
      </c>
      <c r="I20" s="155" t="s">
        <v>471</v>
      </c>
      <c r="J20" s="156">
        <v>7</v>
      </c>
      <c r="K20" s="156">
        <v>10</v>
      </c>
    </row>
    <row r="21" spans="1:11" ht="15.75" x14ac:dyDescent="0.25">
      <c r="A21" s="155" t="s">
        <v>466</v>
      </c>
      <c r="B21" s="155" t="s">
        <v>648</v>
      </c>
      <c r="C21" s="155" t="s">
        <v>471</v>
      </c>
      <c r="D21" s="156">
        <v>6</v>
      </c>
      <c r="E21" s="156">
        <v>6</v>
      </c>
      <c r="F21" s="150"/>
      <c r="G21" s="155" t="s">
        <v>454</v>
      </c>
      <c r="H21" s="155" t="s">
        <v>58</v>
      </c>
      <c r="I21" s="155" t="s">
        <v>566</v>
      </c>
      <c r="J21" s="156" t="s">
        <v>453</v>
      </c>
      <c r="K21" s="156" t="s">
        <v>453</v>
      </c>
    </row>
    <row r="22" spans="1:11" ht="15.75" x14ac:dyDescent="0.25">
      <c r="A22" s="155" t="s">
        <v>466</v>
      </c>
      <c r="B22" s="155" t="s">
        <v>238</v>
      </c>
      <c r="C22" s="155" t="s">
        <v>490</v>
      </c>
      <c r="D22" s="156" t="s">
        <v>453</v>
      </c>
      <c r="E22" s="156" t="s">
        <v>453</v>
      </c>
      <c r="F22" s="150"/>
      <c r="G22" s="155" t="s">
        <v>454</v>
      </c>
      <c r="H22" s="155" t="s">
        <v>819</v>
      </c>
      <c r="I22" s="155" t="s">
        <v>601</v>
      </c>
      <c r="J22" s="156" t="s">
        <v>453</v>
      </c>
      <c r="K22" s="156" t="s">
        <v>453</v>
      </c>
    </row>
    <row r="23" spans="1:11" ht="15.75" x14ac:dyDescent="0.25">
      <c r="A23" s="155" t="s">
        <v>466</v>
      </c>
      <c r="B23" s="155" t="s">
        <v>869</v>
      </c>
      <c r="C23" s="155" t="s">
        <v>468</v>
      </c>
      <c r="D23" s="156">
        <v>6.5</v>
      </c>
      <c r="E23" s="156">
        <v>6.5</v>
      </c>
      <c r="F23" s="150"/>
      <c r="G23" s="155" t="s">
        <v>477</v>
      </c>
      <c r="H23" s="155" t="s">
        <v>550</v>
      </c>
      <c r="I23" s="155" t="s">
        <v>486</v>
      </c>
      <c r="J23" s="156">
        <v>5.5</v>
      </c>
      <c r="K23" s="156">
        <v>5.5</v>
      </c>
    </row>
    <row r="24" spans="1:11" ht="15.75" x14ac:dyDescent="0.25">
      <c r="A24" s="155" t="s">
        <v>331</v>
      </c>
      <c r="B24" s="155" t="s">
        <v>1146</v>
      </c>
      <c r="C24" s="155" t="s">
        <v>496</v>
      </c>
      <c r="D24" s="156" t="s">
        <v>453</v>
      </c>
      <c r="E24" s="156" t="s">
        <v>453</v>
      </c>
      <c r="F24" s="150"/>
      <c r="G24" s="155" t="s">
        <v>331</v>
      </c>
      <c r="H24" s="155" t="s">
        <v>1134</v>
      </c>
      <c r="I24" s="155" t="s">
        <v>536</v>
      </c>
      <c r="J24" s="156" t="s">
        <v>453</v>
      </c>
      <c r="K24" s="156" t="s">
        <v>453</v>
      </c>
    </row>
    <row r="25" spans="1:11" ht="15.75" x14ac:dyDescent="0.25">
      <c r="A25" s="290" t="s">
        <v>498</v>
      </c>
      <c r="B25" s="290"/>
      <c r="C25" s="290"/>
      <c r="D25" s="291"/>
      <c r="E25" s="157">
        <v>3</v>
      </c>
      <c r="F25" s="150"/>
      <c r="G25" s="290" t="s">
        <v>500</v>
      </c>
      <c r="H25" s="290"/>
      <c r="I25" s="290"/>
      <c r="J25" s="291"/>
      <c r="K25" s="157">
        <v>-1.5</v>
      </c>
    </row>
    <row r="26" spans="1:11" ht="15.75" x14ac:dyDescent="0.25">
      <c r="A26" s="292" t="s">
        <v>725</v>
      </c>
      <c r="B26" s="293"/>
      <c r="C26" s="293"/>
      <c r="D26" s="294"/>
      <c r="E26" s="292"/>
      <c r="F26" s="150"/>
      <c r="G26" s="292" t="s">
        <v>721</v>
      </c>
      <c r="H26" s="293"/>
      <c r="I26" s="293"/>
      <c r="J26" s="294"/>
      <c r="K26" s="292"/>
    </row>
    <row r="27" spans="1:11" ht="15.75" x14ac:dyDescent="0.25">
      <c r="A27" s="295" t="s">
        <v>1147</v>
      </c>
      <c r="B27" s="295"/>
      <c r="C27" s="295"/>
      <c r="D27" s="296"/>
      <c r="E27" s="297"/>
      <c r="F27" s="150"/>
      <c r="G27" s="295" t="s">
        <v>1148</v>
      </c>
      <c r="H27" s="295"/>
      <c r="I27" s="295"/>
      <c r="J27" s="296"/>
      <c r="K27" s="297"/>
    </row>
    <row r="29" spans="1:11" ht="15.75" x14ac:dyDescent="0.25">
      <c r="A29" s="302" t="s">
        <v>503</v>
      </c>
      <c r="B29" s="303"/>
      <c r="C29" s="303"/>
      <c r="D29" s="304"/>
      <c r="E29" s="305"/>
      <c r="F29" s="153" t="s">
        <v>365</v>
      </c>
      <c r="G29" s="306" t="s">
        <v>10</v>
      </c>
      <c r="H29" s="303"/>
      <c r="I29" s="303"/>
      <c r="J29" s="304"/>
      <c r="K29" s="305"/>
    </row>
    <row r="30" spans="1:11" ht="15.75" x14ac:dyDescent="0.25">
      <c r="A30" s="307" t="s">
        <v>447</v>
      </c>
      <c r="B30" s="308"/>
      <c r="C30" s="308"/>
      <c r="D30" s="309"/>
      <c r="E30" s="305"/>
      <c r="F30" s="154" t="s">
        <v>448</v>
      </c>
      <c r="G30" s="310" t="s">
        <v>975</v>
      </c>
      <c r="H30" s="308"/>
      <c r="I30" s="308"/>
      <c r="J30" s="309"/>
      <c r="K30" s="305"/>
    </row>
    <row r="31" spans="1:11" ht="15.75" x14ac:dyDescent="0.25">
      <c r="A31" s="150" t="s">
        <v>331</v>
      </c>
      <c r="B31" s="150" t="s">
        <v>791</v>
      </c>
      <c r="C31" s="150" t="s">
        <v>494</v>
      </c>
      <c r="D31" s="151">
        <v>7</v>
      </c>
      <c r="E31" s="152">
        <v>5.5</v>
      </c>
      <c r="F31" s="150"/>
      <c r="G31" s="150" t="s">
        <v>331</v>
      </c>
      <c r="H31" s="150" t="s">
        <v>592</v>
      </c>
      <c r="I31" s="150" t="s">
        <v>511</v>
      </c>
      <c r="J31" s="151">
        <v>6</v>
      </c>
      <c r="K31" s="152">
        <v>4</v>
      </c>
    </row>
    <row r="32" spans="1:11" ht="15.75" x14ac:dyDescent="0.25">
      <c r="A32" s="150" t="s">
        <v>454</v>
      </c>
      <c r="B32" s="150" t="s">
        <v>150</v>
      </c>
      <c r="C32" s="150" t="s">
        <v>479</v>
      </c>
      <c r="D32" s="151">
        <v>5.5</v>
      </c>
      <c r="E32" s="152">
        <v>5.5</v>
      </c>
      <c r="F32" s="150"/>
      <c r="G32" s="150" t="s">
        <v>454</v>
      </c>
      <c r="H32" s="150" t="s">
        <v>154</v>
      </c>
      <c r="I32" s="150" t="s">
        <v>481</v>
      </c>
      <c r="J32" s="151">
        <v>5.5</v>
      </c>
      <c r="K32" s="152">
        <v>5.5</v>
      </c>
    </row>
    <row r="33" spans="1:11" ht="15.75" x14ac:dyDescent="0.25">
      <c r="A33" s="150" t="s">
        <v>454</v>
      </c>
      <c r="B33" s="150" t="s">
        <v>173</v>
      </c>
      <c r="C33" s="150" t="s">
        <v>508</v>
      </c>
      <c r="D33" s="151">
        <v>5.5</v>
      </c>
      <c r="E33" s="152">
        <v>5.5</v>
      </c>
      <c r="F33" s="150"/>
      <c r="G33" s="150" t="s">
        <v>454</v>
      </c>
      <c r="H33" s="150" t="s">
        <v>600</v>
      </c>
      <c r="I33" s="150" t="s">
        <v>463</v>
      </c>
      <c r="J33" s="151">
        <v>6</v>
      </c>
      <c r="K33" s="152">
        <v>6</v>
      </c>
    </row>
    <row r="34" spans="1:11" ht="15.75" x14ac:dyDescent="0.25">
      <c r="A34" s="150" t="s">
        <v>454</v>
      </c>
      <c r="B34" s="150" t="s">
        <v>128</v>
      </c>
      <c r="C34" s="150" t="s">
        <v>490</v>
      </c>
      <c r="D34" s="151">
        <v>6</v>
      </c>
      <c r="E34" s="152">
        <v>9</v>
      </c>
      <c r="F34" s="150"/>
      <c r="G34" s="150" t="s">
        <v>454</v>
      </c>
      <c r="H34" s="150" t="s">
        <v>97</v>
      </c>
      <c r="I34" s="150" t="s">
        <v>468</v>
      </c>
      <c r="J34" s="151">
        <v>6</v>
      </c>
      <c r="K34" s="152">
        <v>6</v>
      </c>
    </row>
    <row r="35" spans="1:11" ht="15.75" x14ac:dyDescent="0.25">
      <c r="A35" s="150" t="s">
        <v>466</v>
      </c>
      <c r="B35" s="150" t="s">
        <v>192</v>
      </c>
      <c r="C35" s="150" t="s">
        <v>511</v>
      </c>
      <c r="D35" s="151">
        <v>5.5</v>
      </c>
      <c r="E35" s="152">
        <v>5.5</v>
      </c>
      <c r="F35" s="150"/>
      <c r="G35" s="155" t="s">
        <v>454</v>
      </c>
      <c r="H35" s="155" t="s">
        <v>317</v>
      </c>
      <c r="I35" s="155" t="s">
        <v>465</v>
      </c>
      <c r="J35" s="156" t="s">
        <v>453</v>
      </c>
      <c r="K35" s="156" t="s">
        <v>453</v>
      </c>
    </row>
    <row r="36" spans="1:11" ht="15.75" x14ac:dyDescent="0.25">
      <c r="A36" s="150" t="s">
        <v>466</v>
      </c>
      <c r="B36" s="150" t="s">
        <v>76</v>
      </c>
      <c r="C36" s="150" t="s">
        <v>479</v>
      </c>
      <c r="D36" s="151">
        <v>5</v>
      </c>
      <c r="E36" s="152">
        <v>4.5</v>
      </c>
      <c r="F36" s="150"/>
      <c r="G36" s="150" t="s">
        <v>466</v>
      </c>
      <c r="H36" s="150" t="s">
        <v>195</v>
      </c>
      <c r="I36" s="150" t="s">
        <v>475</v>
      </c>
      <c r="J36" s="151">
        <v>5</v>
      </c>
      <c r="K36" s="152">
        <v>4.5</v>
      </c>
    </row>
    <row r="37" spans="1:11" ht="15.75" x14ac:dyDescent="0.25">
      <c r="A37" s="155" t="s">
        <v>466</v>
      </c>
      <c r="B37" s="155" t="s">
        <v>77</v>
      </c>
      <c r="C37" s="155" t="s">
        <v>601</v>
      </c>
      <c r="D37" s="156" t="s">
        <v>453</v>
      </c>
      <c r="E37" s="156" t="s">
        <v>453</v>
      </c>
      <c r="F37" s="150"/>
      <c r="G37" s="150" t="s">
        <v>466</v>
      </c>
      <c r="H37" s="150" t="s">
        <v>840</v>
      </c>
      <c r="I37" s="150" t="s">
        <v>490</v>
      </c>
      <c r="J37" s="151">
        <v>5.5</v>
      </c>
      <c r="K37" s="152">
        <v>5.5</v>
      </c>
    </row>
    <row r="38" spans="1:11" ht="15.75" x14ac:dyDescent="0.25">
      <c r="A38" s="150" t="s">
        <v>466</v>
      </c>
      <c r="B38" s="150" t="s">
        <v>198</v>
      </c>
      <c r="C38" s="150" t="s">
        <v>490</v>
      </c>
      <c r="D38" s="151">
        <v>6</v>
      </c>
      <c r="E38" s="152">
        <v>5.5</v>
      </c>
      <c r="F38" s="150"/>
      <c r="G38" s="150" t="s">
        <v>477</v>
      </c>
      <c r="H38" s="150" t="s">
        <v>89</v>
      </c>
      <c r="I38" s="150" t="s">
        <v>468</v>
      </c>
      <c r="J38" s="151">
        <v>7</v>
      </c>
      <c r="K38" s="152">
        <v>7</v>
      </c>
    </row>
    <row r="39" spans="1:11" ht="15.75" x14ac:dyDescent="0.25">
      <c r="A39" s="150" t="s">
        <v>477</v>
      </c>
      <c r="B39" s="150" t="s">
        <v>518</v>
      </c>
      <c r="C39" s="150" t="s">
        <v>508</v>
      </c>
      <c r="D39" s="151">
        <v>5.5</v>
      </c>
      <c r="E39" s="152">
        <v>5.5</v>
      </c>
      <c r="F39" s="150"/>
      <c r="G39" s="155" t="s">
        <v>477</v>
      </c>
      <c r="H39" s="155" t="s">
        <v>96</v>
      </c>
      <c r="I39" s="155" t="s">
        <v>456</v>
      </c>
      <c r="J39" s="156" t="s">
        <v>453</v>
      </c>
      <c r="K39" s="156" t="s">
        <v>453</v>
      </c>
    </row>
    <row r="40" spans="1:11" ht="15.75" x14ac:dyDescent="0.25">
      <c r="A40" s="150" t="s">
        <v>477</v>
      </c>
      <c r="B40" s="150" t="s">
        <v>167</v>
      </c>
      <c r="C40" s="150" t="s">
        <v>508</v>
      </c>
      <c r="D40" s="151">
        <v>6</v>
      </c>
      <c r="E40" s="152">
        <v>6</v>
      </c>
      <c r="F40" s="150"/>
      <c r="G40" s="150" t="s">
        <v>477</v>
      </c>
      <c r="H40" s="150" t="s">
        <v>95</v>
      </c>
      <c r="I40" s="150" t="s">
        <v>450</v>
      </c>
      <c r="J40" s="151">
        <v>8</v>
      </c>
      <c r="K40" s="152">
        <v>15</v>
      </c>
    </row>
    <row r="41" spans="1:11" ht="15.75" x14ac:dyDescent="0.25">
      <c r="A41" s="150" t="s">
        <v>477</v>
      </c>
      <c r="B41" s="150" t="s">
        <v>208</v>
      </c>
      <c r="C41" s="150" t="s">
        <v>490</v>
      </c>
      <c r="D41" s="151">
        <v>7</v>
      </c>
      <c r="E41" s="152">
        <v>11</v>
      </c>
      <c r="F41" s="150"/>
      <c r="G41" s="155" t="s">
        <v>477</v>
      </c>
      <c r="H41" s="155" t="s">
        <v>90</v>
      </c>
      <c r="I41" s="155" t="s">
        <v>463</v>
      </c>
      <c r="J41" s="156" t="s">
        <v>453</v>
      </c>
      <c r="K41" s="156" t="s">
        <v>453</v>
      </c>
    </row>
    <row r="42" spans="1:11" ht="15.75" x14ac:dyDescent="0.25">
      <c r="A42" s="298" t="s">
        <v>482</v>
      </c>
      <c r="B42" s="299"/>
      <c r="C42" s="299"/>
      <c r="D42" s="300"/>
      <c r="E42" s="301"/>
      <c r="F42" s="150"/>
      <c r="G42" s="298" t="s">
        <v>482</v>
      </c>
      <c r="H42" s="299"/>
      <c r="I42" s="299"/>
      <c r="J42" s="300"/>
      <c r="K42" s="301"/>
    </row>
    <row r="43" spans="1:11" ht="15.75" x14ac:dyDescent="0.25">
      <c r="A43" s="155" t="s">
        <v>331</v>
      </c>
      <c r="B43" s="155" t="s">
        <v>505</v>
      </c>
      <c r="C43" s="155" t="s">
        <v>506</v>
      </c>
      <c r="D43" s="156" t="s">
        <v>453</v>
      </c>
      <c r="E43" s="156" t="s">
        <v>453</v>
      </c>
      <c r="F43" s="150"/>
      <c r="G43" s="155" t="s">
        <v>466</v>
      </c>
      <c r="H43" s="155" t="s">
        <v>594</v>
      </c>
      <c r="I43" s="155" t="s">
        <v>570</v>
      </c>
      <c r="J43" s="156" t="s">
        <v>453</v>
      </c>
      <c r="K43" s="156" t="s">
        <v>453</v>
      </c>
    </row>
    <row r="44" spans="1:11" ht="15.75" x14ac:dyDescent="0.25">
      <c r="A44" s="155" t="s">
        <v>477</v>
      </c>
      <c r="B44" s="155" t="s">
        <v>186</v>
      </c>
      <c r="C44" s="155" t="s">
        <v>508</v>
      </c>
      <c r="D44" s="156">
        <v>5.5</v>
      </c>
      <c r="E44" s="156">
        <v>5.5</v>
      </c>
      <c r="F44" s="150"/>
      <c r="G44" s="150" t="s">
        <v>466</v>
      </c>
      <c r="H44" s="150" t="s">
        <v>189</v>
      </c>
      <c r="I44" s="150" t="s">
        <v>481</v>
      </c>
      <c r="J44" s="151">
        <v>6</v>
      </c>
      <c r="K44" s="152">
        <v>6</v>
      </c>
    </row>
    <row r="45" spans="1:11" ht="15.75" x14ac:dyDescent="0.25">
      <c r="A45" s="150" t="s">
        <v>466</v>
      </c>
      <c r="B45" s="150" t="s">
        <v>512</v>
      </c>
      <c r="C45" s="150" t="s">
        <v>457</v>
      </c>
      <c r="D45" s="151">
        <v>6</v>
      </c>
      <c r="E45" s="152">
        <v>6</v>
      </c>
      <c r="F45" s="150"/>
      <c r="G45" s="150" t="s">
        <v>466</v>
      </c>
      <c r="H45" s="150" t="s">
        <v>249</v>
      </c>
      <c r="I45" s="150" t="s">
        <v>456</v>
      </c>
      <c r="J45" s="151">
        <v>6</v>
      </c>
      <c r="K45" s="152">
        <v>6</v>
      </c>
    </row>
    <row r="46" spans="1:11" ht="15.75" x14ac:dyDescent="0.25">
      <c r="A46" s="155" t="s">
        <v>454</v>
      </c>
      <c r="B46" s="155" t="s">
        <v>240</v>
      </c>
      <c r="C46" s="155" t="s">
        <v>602</v>
      </c>
      <c r="D46" s="156" t="s">
        <v>453</v>
      </c>
      <c r="E46" s="156" t="s">
        <v>453</v>
      </c>
      <c r="F46" s="150"/>
      <c r="G46" s="155" t="s">
        <v>466</v>
      </c>
      <c r="H46" s="155" t="s">
        <v>596</v>
      </c>
      <c r="I46" s="155" t="s">
        <v>468</v>
      </c>
      <c r="J46" s="156" t="s">
        <v>453</v>
      </c>
      <c r="K46" s="156" t="s">
        <v>453</v>
      </c>
    </row>
    <row r="47" spans="1:11" ht="15.75" x14ac:dyDescent="0.25">
      <c r="A47" s="155" t="s">
        <v>454</v>
      </c>
      <c r="B47" s="155" t="s">
        <v>935</v>
      </c>
      <c r="C47" s="155" t="s">
        <v>456</v>
      </c>
      <c r="D47" s="156">
        <v>6.5</v>
      </c>
      <c r="E47" s="156">
        <v>6.5</v>
      </c>
      <c r="F47" s="150"/>
      <c r="G47" s="150" t="s">
        <v>454</v>
      </c>
      <c r="H47" s="150" t="s">
        <v>155</v>
      </c>
      <c r="I47" s="150" t="s">
        <v>479</v>
      </c>
      <c r="J47" s="151">
        <v>6</v>
      </c>
      <c r="K47" s="152">
        <v>6</v>
      </c>
    </row>
    <row r="48" spans="1:11" ht="15.75" x14ac:dyDescent="0.25">
      <c r="A48" s="155" t="s">
        <v>454</v>
      </c>
      <c r="B48" s="155" t="s">
        <v>305</v>
      </c>
      <c r="C48" s="155" t="s">
        <v>456</v>
      </c>
      <c r="D48" s="156">
        <v>6.5</v>
      </c>
      <c r="E48" s="156">
        <v>6.5</v>
      </c>
      <c r="F48" s="150"/>
      <c r="G48" s="155" t="s">
        <v>454</v>
      </c>
      <c r="H48" s="155" t="s">
        <v>248</v>
      </c>
      <c r="I48" s="155" t="s">
        <v>481</v>
      </c>
      <c r="J48" s="156">
        <v>5.5</v>
      </c>
      <c r="K48" s="156">
        <v>5.5</v>
      </c>
    </row>
    <row r="49" spans="1:11" ht="15.75" x14ac:dyDescent="0.25">
      <c r="A49" s="155" t="s">
        <v>466</v>
      </c>
      <c r="B49" s="155" t="s">
        <v>958</v>
      </c>
      <c r="C49" s="155" t="s">
        <v>486</v>
      </c>
      <c r="D49" s="156">
        <v>5</v>
      </c>
      <c r="E49" s="156">
        <v>5</v>
      </c>
      <c r="F49" s="150"/>
      <c r="G49" s="155" t="s">
        <v>331</v>
      </c>
      <c r="H49" s="155" t="s">
        <v>586</v>
      </c>
      <c r="I49" s="155" t="s">
        <v>473</v>
      </c>
      <c r="J49" s="156">
        <v>6.5</v>
      </c>
      <c r="K49" s="156">
        <v>7.5</v>
      </c>
    </row>
    <row r="50" spans="1:11" ht="15.75" x14ac:dyDescent="0.25">
      <c r="A50" s="290" t="s">
        <v>498</v>
      </c>
      <c r="B50" s="290"/>
      <c r="C50" s="290"/>
      <c r="D50" s="291"/>
      <c r="E50" s="157">
        <v>3</v>
      </c>
      <c r="F50" s="150"/>
      <c r="G50" s="290" t="s">
        <v>500</v>
      </c>
      <c r="H50" s="290"/>
      <c r="I50" s="290"/>
      <c r="J50" s="291"/>
      <c r="K50" s="157">
        <v>1.5</v>
      </c>
    </row>
    <row r="51" spans="1:11" ht="15.75" x14ac:dyDescent="0.25">
      <c r="A51" s="290" t="s">
        <v>500</v>
      </c>
      <c r="B51" s="290"/>
      <c r="C51" s="290"/>
      <c r="D51" s="291"/>
      <c r="E51" s="157">
        <v>-1.5</v>
      </c>
      <c r="F51" s="150"/>
      <c r="G51" s="292" t="s">
        <v>749</v>
      </c>
      <c r="H51" s="293"/>
      <c r="I51" s="293"/>
      <c r="J51" s="294"/>
      <c r="K51" s="292"/>
    </row>
    <row r="52" spans="1:11" ht="15.75" x14ac:dyDescent="0.25">
      <c r="A52" s="292" t="s">
        <v>697</v>
      </c>
      <c r="B52" s="293"/>
      <c r="C52" s="293"/>
      <c r="D52" s="294"/>
      <c r="E52" s="292"/>
      <c r="F52" s="150"/>
      <c r="G52" s="295" t="s">
        <v>1149</v>
      </c>
      <c r="H52" s="295"/>
      <c r="I52" s="295"/>
      <c r="J52" s="296"/>
      <c r="K52" s="297"/>
    </row>
    <row r="53" spans="1:11" ht="15.75" x14ac:dyDescent="0.25">
      <c r="A53" s="295" t="s">
        <v>1150</v>
      </c>
      <c r="B53" s="295"/>
      <c r="C53" s="295"/>
      <c r="D53" s="296"/>
      <c r="E53" s="297"/>
      <c r="F53" s="150"/>
      <c r="G53" s="150"/>
      <c r="H53" s="150"/>
      <c r="I53" s="150"/>
      <c r="J53" s="150"/>
      <c r="K53" s="150"/>
    </row>
    <row r="55" spans="1:11" ht="15.75" x14ac:dyDescent="0.25">
      <c r="A55" s="302" t="s">
        <v>530</v>
      </c>
      <c r="B55" s="303"/>
      <c r="C55" s="303"/>
      <c r="D55" s="304"/>
      <c r="E55" s="305"/>
      <c r="F55" s="153" t="s">
        <v>406</v>
      </c>
      <c r="G55" s="306" t="s">
        <v>17</v>
      </c>
      <c r="H55" s="303"/>
      <c r="I55" s="303"/>
      <c r="J55" s="304"/>
      <c r="K55" s="305"/>
    </row>
    <row r="56" spans="1:11" ht="15.75" x14ac:dyDescent="0.25">
      <c r="A56" s="307" t="s">
        <v>745</v>
      </c>
      <c r="B56" s="308"/>
      <c r="C56" s="308"/>
      <c r="D56" s="309"/>
      <c r="E56" s="305"/>
      <c r="F56" s="154" t="s">
        <v>448</v>
      </c>
      <c r="G56" s="310" t="s">
        <v>447</v>
      </c>
      <c r="H56" s="308"/>
      <c r="I56" s="308"/>
      <c r="J56" s="309"/>
      <c r="K56" s="305"/>
    </row>
    <row r="57" spans="1:11" ht="15.75" x14ac:dyDescent="0.25">
      <c r="A57" s="150" t="s">
        <v>331</v>
      </c>
      <c r="B57" s="150" t="s">
        <v>534</v>
      </c>
      <c r="C57" s="150" t="s">
        <v>459</v>
      </c>
      <c r="D57" s="151">
        <v>6.5</v>
      </c>
      <c r="E57" s="152">
        <v>7.5</v>
      </c>
      <c r="F57" s="150"/>
      <c r="G57" s="150" t="s">
        <v>331</v>
      </c>
      <c r="H57" s="150" t="s">
        <v>852</v>
      </c>
      <c r="I57" s="150" t="s">
        <v>486</v>
      </c>
      <c r="J57" s="151">
        <v>6</v>
      </c>
      <c r="K57" s="152">
        <v>5</v>
      </c>
    </row>
    <row r="58" spans="1:11" ht="15.75" x14ac:dyDescent="0.25">
      <c r="A58" s="150" t="s">
        <v>454</v>
      </c>
      <c r="B58" s="150" t="s">
        <v>218</v>
      </c>
      <c r="C58" s="150" t="s">
        <v>495</v>
      </c>
      <c r="D58" s="151">
        <v>7</v>
      </c>
      <c r="E58" s="152">
        <v>10</v>
      </c>
      <c r="F58" s="150"/>
      <c r="G58" s="150" t="s">
        <v>454</v>
      </c>
      <c r="H58" s="150" t="s">
        <v>80</v>
      </c>
      <c r="I58" s="150" t="s">
        <v>457</v>
      </c>
      <c r="J58" s="151">
        <v>7</v>
      </c>
      <c r="K58" s="152">
        <v>7</v>
      </c>
    </row>
    <row r="59" spans="1:11" ht="15.75" x14ac:dyDescent="0.25">
      <c r="A59" s="150" t="s">
        <v>454</v>
      </c>
      <c r="B59" s="150" t="s">
        <v>827</v>
      </c>
      <c r="C59" s="150" t="s">
        <v>509</v>
      </c>
      <c r="D59" s="151">
        <v>5.5</v>
      </c>
      <c r="E59" s="152">
        <v>5.5</v>
      </c>
      <c r="F59" s="150"/>
      <c r="G59" s="150" t="s">
        <v>454</v>
      </c>
      <c r="H59" s="150" t="s">
        <v>204</v>
      </c>
      <c r="I59" s="150" t="s">
        <v>475</v>
      </c>
      <c r="J59" s="151">
        <v>4</v>
      </c>
      <c r="K59" s="152">
        <v>4</v>
      </c>
    </row>
    <row r="60" spans="1:11" ht="15.75" x14ac:dyDescent="0.25">
      <c r="A60" s="150" t="s">
        <v>454</v>
      </c>
      <c r="B60" s="150" t="s">
        <v>548</v>
      </c>
      <c r="C60" s="150" t="s">
        <v>511</v>
      </c>
      <c r="D60" s="151">
        <v>6</v>
      </c>
      <c r="E60" s="152">
        <v>6</v>
      </c>
      <c r="F60" s="150"/>
      <c r="G60" s="150" t="s">
        <v>454</v>
      </c>
      <c r="H60" s="150" t="s">
        <v>858</v>
      </c>
      <c r="I60" s="150" t="s">
        <v>459</v>
      </c>
      <c r="J60" s="151">
        <v>7</v>
      </c>
      <c r="K60" s="152">
        <v>7</v>
      </c>
    </row>
    <row r="61" spans="1:11" ht="15.75" x14ac:dyDescent="0.25">
      <c r="A61" s="155" t="s">
        <v>466</v>
      </c>
      <c r="B61" s="155" t="s">
        <v>182</v>
      </c>
      <c r="C61" s="155" t="s">
        <v>644</v>
      </c>
      <c r="D61" s="156" t="s">
        <v>453</v>
      </c>
      <c r="E61" s="156" t="s">
        <v>453</v>
      </c>
      <c r="F61" s="150"/>
      <c r="G61" s="150" t="s">
        <v>466</v>
      </c>
      <c r="H61" s="150" t="s">
        <v>474</v>
      </c>
      <c r="I61" s="150" t="s">
        <v>475</v>
      </c>
      <c r="J61" s="151">
        <v>5</v>
      </c>
      <c r="K61" s="152">
        <v>5</v>
      </c>
    </row>
    <row r="62" spans="1:11" ht="15.75" x14ac:dyDescent="0.25">
      <c r="A62" s="150" t="s">
        <v>466</v>
      </c>
      <c r="B62" s="150" t="s">
        <v>222</v>
      </c>
      <c r="C62" s="150" t="s">
        <v>461</v>
      </c>
      <c r="D62" s="151">
        <v>5.5</v>
      </c>
      <c r="E62" s="152">
        <v>5.5</v>
      </c>
      <c r="F62" s="150"/>
      <c r="G62" s="155" t="s">
        <v>466</v>
      </c>
      <c r="H62" s="155" t="s">
        <v>470</v>
      </c>
      <c r="I62" s="155" t="s">
        <v>536</v>
      </c>
      <c r="J62" s="156" t="s">
        <v>453</v>
      </c>
      <c r="K62" s="156" t="s">
        <v>453</v>
      </c>
    </row>
    <row r="63" spans="1:11" ht="15.75" x14ac:dyDescent="0.25">
      <c r="A63" s="155" t="s">
        <v>466</v>
      </c>
      <c r="B63" s="155" t="s">
        <v>777</v>
      </c>
      <c r="C63" s="155" t="s">
        <v>469</v>
      </c>
      <c r="D63" s="156" t="s">
        <v>453</v>
      </c>
      <c r="E63" s="156" t="s">
        <v>453</v>
      </c>
      <c r="F63" s="150"/>
      <c r="G63" s="150" t="s">
        <v>466</v>
      </c>
      <c r="H63" s="150" t="s">
        <v>476</v>
      </c>
      <c r="I63" s="150" t="s">
        <v>463</v>
      </c>
      <c r="J63" s="151">
        <v>6</v>
      </c>
      <c r="K63" s="152">
        <v>6</v>
      </c>
    </row>
    <row r="64" spans="1:11" ht="15.75" x14ac:dyDescent="0.25">
      <c r="A64" s="150" t="s">
        <v>466</v>
      </c>
      <c r="B64" s="150" t="s">
        <v>153</v>
      </c>
      <c r="C64" s="150" t="s">
        <v>456</v>
      </c>
      <c r="D64" s="151">
        <v>7</v>
      </c>
      <c r="E64" s="152">
        <v>10</v>
      </c>
      <c r="F64" s="150"/>
      <c r="G64" s="155" t="s">
        <v>466</v>
      </c>
      <c r="H64" s="155" t="s">
        <v>79</v>
      </c>
      <c r="I64" s="155" t="s">
        <v>459</v>
      </c>
      <c r="J64" s="156" t="s">
        <v>453</v>
      </c>
      <c r="K64" s="156" t="s">
        <v>453</v>
      </c>
    </row>
    <row r="65" spans="1:11" ht="15.75" x14ac:dyDescent="0.25">
      <c r="A65" s="150" t="s">
        <v>477</v>
      </c>
      <c r="B65" s="150" t="s">
        <v>541</v>
      </c>
      <c r="C65" s="150" t="s">
        <v>495</v>
      </c>
      <c r="D65" s="151">
        <v>6.5</v>
      </c>
      <c r="E65" s="152">
        <v>6.5</v>
      </c>
      <c r="F65" s="150"/>
      <c r="G65" s="150" t="s">
        <v>477</v>
      </c>
      <c r="H65" s="150" t="s">
        <v>161</v>
      </c>
      <c r="I65" s="150" t="s">
        <v>473</v>
      </c>
      <c r="J65" s="151">
        <v>6</v>
      </c>
      <c r="K65" s="152">
        <v>6</v>
      </c>
    </row>
    <row r="66" spans="1:11" ht="15.75" x14ac:dyDescent="0.25">
      <c r="A66" s="150" t="s">
        <v>477</v>
      </c>
      <c r="B66" s="150" t="s">
        <v>133</v>
      </c>
      <c r="C66" s="150" t="s">
        <v>459</v>
      </c>
      <c r="D66" s="151">
        <v>7</v>
      </c>
      <c r="E66" s="152">
        <v>10</v>
      </c>
      <c r="F66" s="150"/>
      <c r="G66" s="150" t="s">
        <v>477</v>
      </c>
      <c r="H66" s="150" t="s">
        <v>480</v>
      </c>
      <c r="I66" s="150" t="s">
        <v>479</v>
      </c>
      <c r="J66" s="151">
        <v>5</v>
      </c>
      <c r="K66" s="152">
        <v>5</v>
      </c>
    </row>
    <row r="67" spans="1:11" ht="15.75" x14ac:dyDescent="0.25">
      <c r="A67" s="150" t="s">
        <v>477</v>
      </c>
      <c r="B67" s="150" t="s">
        <v>230</v>
      </c>
      <c r="C67" s="150" t="s">
        <v>511</v>
      </c>
      <c r="D67" s="151">
        <v>5</v>
      </c>
      <c r="E67" s="152">
        <v>5</v>
      </c>
      <c r="F67" s="150"/>
      <c r="G67" s="150" t="s">
        <v>477</v>
      </c>
      <c r="H67" s="150" t="s">
        <v>139</v>
      </c>
      <c r="I67" s="150" t="s">
        <v>475</v>
      </c>
      <c r="J67" s="151">
        <v>5</v>
      </c>
      <c r="K67" s="152">
        <v>5</v>
      </c>
    </row>
    <row r="68" spans="1:11" ht="15.75" x14ac:dyDescent="0.25">
      <c r="A68" s="298" t="s">
        <v>482</v>
      </c>
      <c r="B68" s="299"/>
      <c r="C68" s="299"/>
      <c r="D68" s="300"/>
      <c r="E68" s="301"/>
      <c r="F68" s="150"/>
      <c r="G68" s="298" t="s">
        <v>482</v>
      </c>
      <c r="H68" s="299"/>
      <c r="I68" s="299"/>
      <c r="J68" s="300"/>
      <c r="K68" s="301"/>
    </row>
    <row r="69" spans="1:11" ht="15.75" x14ac:dyDescent="0.25">
      <c r="A69" s="155" t="s">
        <v>331</v>
      </c>
      <c r="B69" s="155" t="s">
        <v>831</v>
      </c>
      <c r="C69" s="155" t="s">
        <v>539</v>
      </c>
      <c r="D69" s="156" t="s">
        <v>453</v>
      </c>
      <c r="E69" s="156" t="s">
        <v>453</v>
      </c>
      <c r="F69" s="150"/>
      <c r="G69" s="155" t="s">
        <v>331</v>
      </c>
      <c r="H69" s="155" t="s">
        <v>451</v>
      </c>
      <c r="I69" s="155" t="s">
        <v>452</v>
      </c>
      <c r="J69" s="156" t="s">
        <v>453</v>
      </c>
      <c r="K69" s="156" t="s">
        <v>453</v>
      </c>
    </row>
    <row r="70" spans="1:11" ht="15.75" x14ac:dyDescent="0.25">
      <c r="A70" s="155" t="s">
        <v>466</v>
      </c>
      <c r="B70" s="155" t="s">
        <v>836</v>
      </c>
      <c r="C70" s="155" t="s">
        <v>569</v>
      </c>
      <c r="D70" s="156" t="s">
        <v>453</v>
      </c>
      <c r="E70" s="156" t="s">
        <v>453</v>
      </c>
      <c r="F70" s="150"/>
      <c r="G70" s="155" t="s">
        <v>466</v>
      </c>
      <c r="H70" s="155" t="s">
        <v>211</v>
      </c>
      <c r="I70" s="155" t="s">
        <v>478</v>
      </c>
      <c r="J70" s="156" t="s">
        <v>453</v>
      </c>
      <c r="K70" s="156" t="s">
        <v>453</v>
      </c>
    </row>
    <row r="71" spans="1:11" ht="15.75" x14ac:dyDescent="0.25">
      <c r="A71" s="150" t="s">
        <v>466</v>
      </c>
      <c r="B71" s="150" t="s">
        <v>542</v>
      </c>
      <c r="C71" s="150" t="s">
        <v>511</v>
      </c>
      <c r="D71" s="151">
        <v>5</v>
      </c>
      <c r="E71" s="152">
        <v>4.5</v>
      </c>
      <c r="F71" s="150"/>
      <c r="G71" s="150" t="s">
        <v>466</v>
      </c>
      <c r="H71" s="150" t="s">
        <v>229</v>
      </c>
      <c r="I71" s="150" t="s">
        <v>495</v>
      </c>
      <c r="J71" s="151">
        <v>6</v>
      </c>
      <c r="K71" s="152">
        <v>5.5</v>
      </c>
    </row>
    <row r="72" spans="1:11" ht="15.75" x14ac:dyDescent="0.25">
      <c r="A72" s="155" t="s">
        <v>466</v>
      </c>
      <c r="B72" s="155" t="s">
        <v>99</v>
      </c>
      <c r="C72" s="155" t="s">
        <v>569</v>
      </c>
      <c r="D72" s="156" t="s">
        <v>453</v>
      </c>
      <c r="E72" s="156" t="s">
        <v>453</v>
      </c>
      <c r="F72" s="150"/>
      <c r="G72" s="150" t="s">
        <v>466</v>
      </c>
      <c r="H72" s="150" t="s">
        <v>492</v>
      </c>
      <c r="I72" s="150" t="s">
        <v>475</v>
      </c>
      <c r="J72" s="151">
        <v>5.5</v>
      </c>
      <c r="K72" s="152">
        <v>5.5</v>
      </c>
    </row>
    <row r="73" spans="1:11" ht="15.75" x14ac:dyDescent="0.25">
      <c r="A73" s="150" t="s">
        <v>454</v>
      </c>
      <c r="B73" s="150" t="s">
        <v>91</v>
      </c>
      <c r="C73" s="150" t="s">
        <v>471</v>
      </c>
      <c r="D73" s="151">
        <v>6</v>
      </c>
      <c r="E73" s="152">
        <v>6</v>
      </c>
      <c r="F73" s="150"/>
      <c r="G73" s="155" t="s">
        <v>466</v>
      </c>
      <c r="H73" s="155" t="s">
        <v>1006</v>
      </c>
      <c r="I73" s="155" t="s">
        <v>463</v>
      </c>
      <c r="J73" s="156">
        <v>6</v>
      </c>
      <c r="K73" s="156">
        <v>6</v>
      </c>
    </row>
    <row r="74" spans="1:11" ht="15.75" x14ac:dyDescent="0.25">
      <c r="A74" s="155" t="s">
        <v>454</v>
      </c>
      <c r="B74" s="155" t="s">
        <v>63</v>
      </c>
      <c r="C74" s="155" t="s">
        <v>450</v>
      </c>
      <c r="D74" s="156">
        <v>5.5</v>
      </c>
      <c r="E74" s="156">
        <v>5.5</v>
      </c>
      <c r="F74" s="150"/>
      <c r="G74" s="155" t="s">
        <v>454</v>
      </c>
      <c r="H74" s="155" t="s">
        <v>123</v>
      </c>
      <c r="I74" s="155" t="s">
        <v>465</v>
      </c>
      <c r="J74" s="156" t="s">
        <v>453</v>
      </c>
      <c r="K74" s="156" t="s">
        <v>453</v>
      </c>
    </row>
    <row r="75" spans="1:11" ht="15.75" x14ac:dyDescent="0.25">
      <c r="A75" s="155" t="s">
        <v>454</v>
      </c>
      <c r="B75" s="155" t="s">
        <v>549</v>
      </c>
      <c r="C75" s="155" t="s">
        <v>461</v>
      </c>
      <c r="D75" s="156">
        <v>5</v>
      </c>
      <c r="E75" s="156">
        <v>5</v>
      </c>
      <c r="F75" s="150"/>
      <c r="G75" s="155" t="s">
        <v>454</v>
      </c>
      <c r="H75" s="155" t="s">
        <v>497</v>
      </c>
      <c r="I75" s="155" t="s">
        <v>479</v>
      </c>
      <c r="J75" s="156">
        <v>5</v>
      </c>
      <c r="K75" s="156">
        <v>5</v>
      </c>
    </row>
    <row r="76" spans="1:11" ht="15.75" x14ac:dyDescent="0.25">
      <c r="A76" s="290" t="s">
        <v>498</v>
      </c>
      <c r="B76" s="290"/>
      <c r="C76" s="290"/>
      <c r="D76" s="291"/>
      <c r="E76" s="157">
        <v>3</v>
      </c>
      <c r="F76" s="150"/>
      <c r="G76" s="290" t="s">
        <v>500</v>
      </c>
      <c r="H76" s="290"/>
      <c r="I76" s="290"/>
      <c r="J76" s="291"/>
      <c r="K76" s="157">
        <v>-1.5</v>
      </c>
    </row>
    <row r="77" spans="1:11" ht="15.75" x14ac:dyDescent="0.25">
      <c r="A77" s="290" t="s">
        <v>500</v>
      </c>
      <c r="B77" s="290"/>
      <c r="C77" s="290"/>
      <c r="D77" s="291"/>
      <c r="E77" s="157">
        <v>1.5</v>
      </c>
      <c r="F77" s="150"/>
      <c r="G77" s="292" t="s">
        <v>1151</v>
      </c>
      <c r="H77" s="293"/>
      <c r="I77" s="293"/>
      <c r="J77" s="294"/>
      <c r="K77" s="292"/>
    </row>
    <row r="78" spans="1:11" ht="15.75" x14ac:dyDescent="0.25">
      <c r="A78" s="292" t="s">
        <v>1010</v>
      </c>
      <c r="B78" s="293"/>
      <c r="C78" s="293"/>
      <c r="D78" s="294"/>
      <c r="E78" s="292"/>
      <c r="F78" s="150"/>
      <c r="G78" s="295" t="s">
        <v>1152</v>
      </c>
      <c r="H78" s="295"/>
      <c r="I78" s="295"/>
      <c r="J78" s="296"/>
      <c r="K78" s="297"/>
    </row>
    <row r="79" spans="1:11" ht="15.75" x14ac:dyDescent="0.25">
      <c r="A79" s="295" t="s">
        <v>1153</v>
      </c>
      <c r="B79" s="295"/>
      <c r="C79" s="295"/>
      <c r="D79" s="296"/>
      <c r="E79" s="297"/>
      <c r="F79" s="150"/>
      <c r="G79" s="150"/>
      <c r="H79" s="150"/>
      <c r="I79" s="150"/>
      <c r="J79" s="150"/>
      <c r="K79" s="150"/>
    </row>
    <row r="81" spans="1:11" ht="15.75" x14ac:dyDescent="0.25">
      <c r="A81" s="302" t="s">
        <v>609</v>
      </c>
      <c r="B81" s="303"/>
      <c r="C81" s="303"/>
      <c r="D81" s="304"/>
      <c r="E81" s="305"/>
      <c r="F81" s="153" t="s">
        <v>378</v>
      </c>
      <c r="G81" s="306" t="s">
        <v>504</v>
      </c>
      <c r="H81" s="303"/>
      <c r="I81" s="303"/>
      <c r="J81" s="304"/>
      <c r="K81" s="305"/>
    </row>
    <row r="82" spans="1:11" ht="15.75" x14ac:dyDescent="0.25">
      <c r="A82" s="307" t="s">
        <v>557</v>
      </c>
      <c r="B82" s="308"/>
      <c r="C82" s="308"/>
      <c r="D82" s="309"/>
      <c r="E82" s="305"/>
      <c r="F82" s="154" t="s">
        <v>448</v>
      </c>
      <c r="G82" s="310" t="s">
        <v>447</v>
      </c>
      <c r="H82" s="308"/>
      <c r="I82" s="308"/>
      <c r="J82" s="309"/>
      <c r="K82" s="305"/>
    </row>
    <row r="83" spans="1:11" ht="15.75" x14ac:dyDescent="0.25">
      <c r="A83" s="150" t="s">
        <v>331</v>
      </c>
      <c r="B83" s="150" t="s">
        <v>709</v>
      </c>
      <c r="C83" s="150" t="s">
        <v>478</v>
      </c>
      <c r="D83" s="151">
        <v>6</v>
      </c>
      <c r="E83" s="152">
        <v>4.5</v>
      </c>
      <c r="F83" s="150"/>
      <c r="G83" s="150" t="s">
        <v>331</v>
      </c>
      <c r="H83" s="150" t="s">
        <v>516</v>
      </c>
      <c r="I83" s="150" t="s">
        <v>479</v>
      </c>
      <c r="J83" s="151">
        <v>5</v>
      </c>
      <c r="K83" s="152">
        <v>4</v>
      </c>
    </row>
    <row r="84" spans="1:11" ht="15.75" x14ac:dyDescent="0.25">
      <c r="A84" s="150" t="s">
        <v>454</v>
      </c>
      <c r="B84" s="150" t="s">
        <v>627</v>
      </c>
      <c r="C84" s="150" t="s">
        <v>471</v>
      </c>
      <c r="D84" s="151">
        <v>6</v>
      </c>
      <c r="E84" s="152">
        <v>6</v>
      </c>
      <c r="F84" s="150"/>
      <c r="G84" s="150" t="s">
        <v>454</v>
      </c>
      <c r="H84" s="150" t="s">
        <v>115</v>
      </c>
      <c r="I84" s="150" t="s">
        <v>509</v>
      </c>
      <c r="J84" s="151">
        <v>6</v>
      </c>
      <c r="K84" s="152">
        <v>6</v>
      </c>
    </row>
    <row r="85" spans="1:11" ht="15.75" x14ac:dyDescent="0.25">
      <c r="A85" s="150" t="s">
        <v>454</v>
      </c>
      <c r="B85" s="150" t="s">
        <v>214</v>
      </c>
      <c r="C85" s="150" t="s">
        <v>478</v>
      </c>
      <c r="D85" s="151">
        <v>6</v>
      </c>
      <c r="E85" s="152">
        <v>6</v>
      </c>
      <c r="F85" s="150"/>
      <c r="G85" s="150" t="s">
        <v>454</v>
      </c>
      <c r="H85" s="150" t="s">
        <v>524</v>
      </c>
      <c r="I85" s="150" t="s">
        <v>509</v>
      </c>
      <c r="J85" s="151">
        <v>5.5</v>
      </c>
      <c r="K85" s="152">
        <v>5.5</v>
      </c>
    </row>
    <row r="86" spans="1:11" ht="15.75" x14ac:dyDescent="0.25">
      <c r="A86" s="150" t="s">
        <v>454</v>
      </c>
      <c r="B86" s="150" t="s">
        <v>178</v>
      </c>
      <c r="C86" s="150" t="s">
        <v>511</v>
      </c>
      <c r="D86" s="151">
        <v>6</v>
      </c>
      <c r="E86" s="152">
        <v>5.5</v>
      </c>
      <c r="F86" s="150"/>
      <c r="G86" s="150" t="s">
        <v>454</v>
      </c>
      <c r="H86" s="150" t="s">
        <v>51</v>
      </c>
      <c r="I86" s="150" t="s">
        <v>494</v>
      </c>
      <c r="J86" s="151">
        <v>6</v>
      </c>
      <c r="K86" s="152">
        <v>6</v>
      </c>
    </row>
    <row r="87" spans="1:11" ht="15.75" x14ac:dyDescent="0.25">
      <c r="A87" s="150" t="s">
        <v>466</v>
      </c>
      <c r="B87" s="150" t="s">
        <v>286</v>
      </c>
      <c r="C87" s="150" t="s">
        <v>486</v>
      </c>
      <c r="D87" s="151">
        <v>6</v>
      </c>
      <c r="E87" s="152">
        <v>5.5</v>
      </c>
      <c r="F87" s="150"/>
      <c r="G87" s="150" t="s">
        <v>466</v>
      </c>
      <c r="H87" s="150" t="s">
        <v>292</v>
      </c>
      <c r="I87" s="150" t="s">
        <v>478</v>
      </c>
      <c r="J87" s="151">
        <v>5.5</v>
      </c>
      <c r="K87" s="152">
        <v>5.5</v>
      </c>
    </row>
    <row r="88" spans="1:11" ht="15.75" x14ac:dyDescent="0.25">
      <c r="A88" s="150" t="s">
        <v>466</v>
      </c>
      <c r="B88" s="150" t="s">
        <v>253</v>
      </c>
      <c r="C88" s="150" t="s">
        <v>481</v>
      </c>
      <c r="D88" s="151">
        <v>5</v>
      </c>
      <c r="E88" s="152">
        <v>5</v>
      </c>
      <c r="F88" s="150"/>
      <c r="G88" s="150" t="s">
        <v>466</v>
      </c>
      <c r="H88" s="150" t="s">
        <v>197</v>
      </c>
      <c r="I88" s="150" t="s">
        <v>478</v>
      </c>
      <c r="J88" s="151">
        <v>6.5</v>
      </c>
      <c r="K88" s="152">
        <v>6.5</v>
      </c>
    </row>
    <row r="89" spans="1:11" ht="15.75" x14ac:dyDescent="0.25">
      <c r="A89" s="150" t="s">
        <v>466</v>
      </c>
      <c r="B89" s="150" t="s">
        <v>129</v>
      </c>
      <c r="C89" s="150" t="s">
        <v>479</v>
      </c>
      <c r="D89" s="151">
        <v>6</v>
      </c>
      <c r="E89" s="152">
        <v>6</v>
      </c>
      <c r="F89" s="150"/>
      <c r="G89" s="150" t="s">
        <v>466</v>
      </c>
      <c r="H89" s="150" t="s">
        <v>266</v>
      </c>
      <c r="I89" s="150" t="s">
        <v>478</v>
      </c>
      <c r="J89" s="151">
        <v>6.5</v>
      </c>
      <c r="K89" s="152">
        <v>6.5</v>
      </c>
    </row>
    <row r="90" spans="1:11" ht="15.75" x14ac:dyDescent="0.25">
      <c r="A90" s="150" t="s">
        <v>466</v>
      </c>
      <c r="B90" s="150" t="s">
        <v>124</v>
      </c>
      <c r="C90" s="150" t="s">
        <v>490</v>
      </c>
      <c r="D90" s="151">
        <v>6</v>
      </c>
      <c r="E90" s="152">
        <v>6</v>
      </c>
      <c r="F90" s="150"/>
      <c r="G90" s="150" t="s">
        <v>466</v>
      </c>
      <c r="H90" s="150" t="s">
        <v>525</v>
      </c>
      <c r="I90" s="150" t="s">
        <v>508</v>
      </c>
      <c r="J90" s="151">
        <v>5.5</v>
      </c>
      <c r="K90" s="152">
        <v>5.5</v>
      </c>
    </row>
    <row r="91" spans="1:11" ht="15.75" x14ac:dyDescent="0.25">
      <c r="A91" s="155" t="s">
        <v>477</v>
      </c>
      <c r="B91" s="155" t="s">
        <v>811</v>
      </c>
      <c r="C91" s="155" t="s">
        <v>461</v>
      </c>
      <c r="D91" s="156" t="s">
        <v>453</v>
      </c>
      <c r="E91" s="156" t="s">
        <v>453</v>
      </c>
      <c r="F91" s="150"/>
      <c r="G91" s="150" t="s">
        <v>477</v>
      </c>
      <c r="H91" s="150" t="s">
        <v>94</v>
      </c>
      <c r="I91" s="150" t="s">
        <v>509</v>
      </c>
      <c r="J91" s="151">
        <v>7</v>
      </c>
      <c r="K91" s="152">
        <v>10</v>
      </c>
    </row>
    <row r="92" spans="1:11" ht="15.75" x14ac:dyDescent="0.25">
      <c r="A92" s="150" t="s">
        <v>477</v>
      </c>
      <c r="B92" s="150" t="s">
        <v>152</v>
      </c>
      <c r="C92" s="150" t="s">
        <v>509</v>
      </c>
      <c r="D92" s="151">
        <v>5.5</v>
      </c>
      <c r="E92" s="152">
        <v>5.5</v>
      </c>
      <c r="F92" s="150"/>
      <c r="G92" s="150" t="s">
        <v>477</v>
      </c>
      <c r="H92" s="150" t="s">
        <v>737</v>
      </c>
      <c r="I92" s="150" t="s">
        <v>471</v>
      </c>
      <c r="J92" s="151">
        <v>6.5</v>
      </c>
      <c r="K92" s="152">
        <v>6</v>
      </c>
    </row>
    <row r="93" spans="1:11" ht="15.75" x14ac:dyDescent="0.25">
      <c r="A93" s="150" t="s">
        <v>477</v>
      </c>
      <c r="B93" s="150" t="s">
        <v>684</v>
      </c>
      <c r="C93" s="150" t="s">
        <v>509</v>
      </c>
      <c r="D93" s="151">
        <v>5.5</v>
      </c>
      <c r="E93" s="152">
        <v>5.5</v>
      </c>
      <c r="F93" s="150"/>
      <c r="G93" s="150" t="s">
        <v>477</v>
      </c>
      <c r="H93" s="150" t="s">
        <v>117</v>
      </c>
      <c r="I93" s="150" t="s">
        <v>461</v>
      </c>
      <c r="J93" s="151">
        <v>6</v>
      </c>
      <c r="K93" s="152">
        <v>6</v>
      </c>
    </row>
    <row r="94" spans="1:11" ht="15.75" x14ac:dyDescent="0.25">
      <c r="A94" s="298" t="s">
        <v>482</v>
      </c>
      <c r="B94" s="299"/>
      <c r="C94" s="299"/>
      <c r="D94" s="300"/>
      <c r="E94" s="301"/>
      <c r="F94" s="150"/>
      <c r="G94" s="298" t="s">
        <v>482</v>
      </c>
      <c r="H94" s="299"/>
      <c r="I94" s="299"/>
      <c r="J94" s="300"/>
      <c r="K94" s="301"/>
    </row>
    <row r="95" spans="1:11" ht="15.75" x14ac:dyDescent="0.25">
      <c r="A95" s="155" t="s">
        <v>331</v>
      </c>
      <c r="B95" s="155" t="s">
        <v>611</v>
      </c>
      <c r="C95" s="155" t="s">
        <v>468</v>
      </c>
      <c r="D95" s="156">
        <v>6</v>
      </c>
      <c r="E95" s="156">
        <v>7</v>
      </c>
      <c r="F95" s="150"/>
      <c r="G95" s="155" t="s">
        <v>477</v>
      </c>
      <c r="H95" s="155" t="s">
        <v>802</v>
      </c>
      <c r="I95" s="155" t="s">
        <v>471</v>
      </c>
      <c r="J95" s="156" t="s">
        <v>453</v>
      </c>
      <c r="K95" s="156" t="s">
        <v>453</v>
      </c>
    </row>
    <row r="96" spans="1:11" ht="15.75" x14ac:dyDescent="0.25">
      <c r="A96" s="150" t="s">
        <v>466</v>
      </c>
      <c r="B96" s="150" t="s">
        <v>151</v>
      </c>
      <c r="C96" s="150" t="s">
        <v>457</v>
      </c>
      <c r="D96" s="151">
        <v>7</v>
      </c>
      <c r="E96" s="152">
        <v>10</v>
      </c>
      <c r="F96" s="150"/>
      <c r="G96" s="155" t="s">
        <v>466</v>
      </c>
      <c r="H96" s="155" t="s">
        <v>517</v>
      </c>
      <c r="I96" s="155" t="s">
        <v>508</v>
      </c>
      <c r="J96" s="156">
        <v>5.5</v>
      </c>
      <c r="K96" s="156">
        <v>5.5</v>
      </c>
    </row>
    <row r="97" spans="1:11" ht="15.75" x14ac:dyDescent="0.25">
      <c r="A97" s="155" t="s">
        <v>466</v>
      </c>
      <c r="B97" s="155" t="s">
        <v>876</v>
      </c>
      <c r="C97" s="155" t="s">
        <v>481</v>
      </c>
      <c r="D97" s="156">
        <v>5.5</v>
      </c>
      <c r="E97" s="156">
        <v>5</v>
      </c>
      <c r="F97" s="150"/>
      <c r="G97" s="155" t="s">
        <v>466</v>
      </c>
      <c r="H97" s="155" t="s">
        <v>1040</v>
      </c>
      <c r="I97" s="155" t="s">
        <v>602</v>
      </c>
      <c r="J97" s="156" t="s">
        <v>453</v>
      </c>
      <c r="K97" s="156" t="s">
        <v>453</v>
      </c>
    </row>
    <row r="98" spans="1:11" ht="15.75" x14ac:dyDescent="0.25">
      <c r="A98" s="155" t="s">
        <v>454</v>
      </c>
      <c r="B98" s="155" t="s">
        <v>950</v>
      </c>
      <c r="C98" s="155" t="s">
        <v>478</v>
      </c>
      <c r="D98" s="156">
        <v>6</v>
      </c>
      <c r="E98" s="156">
        <v>5.5</v>
      </c>
      <c r="F98" s="150"/>
      <c r="G98" s="155" t="s">
        <v>454</v>
      </c>
      <c r="H98" s="155" t="s">
        <v>704</v>
      </c>
      <c r="I98" s="155" t="s">
        <v>674</v>
      </c>
      <c r="J98" s="156" t="s">
        <v>453</v>
      </c>
      <c r="K98" s="156" t="s">
        <v>453</v>
      </c>
    </row>
    <row r="99" spans="1:11" ht="15.75" x14ac:dyDescent="0.25">
      <c r="A99" s="155" t="s">
        <v>454</v>
      </c>
      <c r="B99" s="155" t="s">
        <v>874</v>
      </c>
      <c r="C99" s="155" t="s">
        <v>486</v>
      </c>
      <c r="D99" s="156">
        <v>6</v>
      </c>
      <c r="E99" s="156">
        <v>6</v>
      </c>
      <c r="F99" s="150"/>
      <c r="G99" s="155" t="s">
        <v>466</v>
      </c>
      <c r="H99" s="155" t="s">
        <v>491</v>
      </c>
      <c r="I99" s="155" t="s">
        <v>506</v>
      </c>
      <c r="J99" s="156" t="s">
        <v>453</v>
      </c>
      <c r="K99" s="156" t="s">
        <v>453</v>
      </c>
    </row>
    <row r="100" spans="1:11" ht="15.75" x14ac:dyDescent="0.25">
      <c r="A100" s="155" t="s">
        <v>454</v>
      </c>
      <c r="B100" s="155" t="s">
        <v>629</v>
      </c>
      <c r="C100" s="155" t="s">
        <v>471</v>
      </c>
      <c r="D100" s="156">
        <v>6.5</v>
      </c>
      <c r="E100" s="156">
        <v>6.5</v>
      </c>
      <c r="F100" s="150"/>
      <c r="G100" s="155" t="s">
        <v>454</v>
      </c>
      <c r="H100" s="155" t="s">
        <v>903</v>
      </c>
      <c r="I100" s="155" t="s">
        <v>461</v>
      </c>
      <c r="J100" s="156">
        <v>6</v>
      </c>
      <c r="K100" s="156">
        <v>6</v>
      </c>
    </row>
    <row r="101" spans="1:11" ht="15.75" x14ac:dyDescent="0.25">
      <c r="A101" s="155" t="s">
        <v>454</v>
      </c>
      <c r="B101" s="155" t="s">
        <v>814</v>
      </c>
      <c r="C101" s="155" t="s">
        <v>494</v>
      </c>
      <c r="D101" s="156">
        <v>6</v>
      </c>
      <c r="E101" s="156">
        <v>6</v>
      </c>
      <c r="F101" s="150"/>
      <c r="G101" s="155" t="s">
        <v>331</v>
      </c>
      <c r="H101" s="155" t="s">
        <v>515</v>
      </c>
      <c r="I101" s="155" t="s">
        <v>465</v>
      </c>
      <c r="J101" s="156" t="s">
        <v>453</v>
      </c>
      <c r="K101" s="156" t="s">
        <v>453</v>
      </c>
    </row>
    <row r="102" spans="1:11" ht="15.75" x14ac:dyDescent="0.25">
      <c r="A102" s="290" t="s">
        <v>498</v>
      </c>
      <c r="B102" s="290"/>
      <c r="C102" s="290"/>
      <c r="D102" s="291"/>
      <c r="E102" s="157">
        <v>3</v>
      </c>
      <c r="F102" s="150"/>
      <c r="G102" s="292" t="s">
        <v>705</v>
      </c>
      <c r="H102" s="293"/>
      <c r="I102" s="293"/>
      <c r="J102" s="294"/>
      <c r="K102" s="292"/>
    </row>
    <row r="103" spans="1:11" ht="15.75" x14ac:dyDescent="0.25">
      <c r="A103" s="292" t="s">
        <v>742</v>
      </c>
      <c r="B103" s="293"/>
      <c r="C103" s="293"/>
      <c r="D103" s="294"/>
      <c r="E103" s="292"/>
      <c r="F103" s="150"/>
      <c r="G103" s="295" t="s">
        <v>1154</v>
      </c>
      <c r="H103" s="295"/>
      <c r="I103" s="295"/>
      <c r="J103" s="296"/>
      <c r="K103" s="297"/>
    </row>
    <row r="104" spans="1:11" ht="15.75" x14ac:dyDescent="0.25">
      <c r="A104" s="295" t="s">
        <v>1155</v>
      </c>
      <c r="B104" s="295"/>
      <c r="C104" s="295"/>
      <c r="D104" s="296"/>
      <c r="E104" s="297"/>
      <c r="F104" s="150"/>
      <c r="G104" s="150"/>
      <c r="H104" s="150"/>
      <c r="I104" s="150"/>
      <c r="J104" s="150"/>
      <c r="K104" s="150"/>
    </row>
    <row r="106" spans="1:11" ht="15.75" x14ac:dyDescent="0.25">
      <c r="A106" s="302" t="s">
        <v>583</v>
      </c>
      <c r="B106" s="303"/>
      <c r="C106" s="303"/>
      <c r="D106" s="304"/>
      <c r="E106" s="305"/>
      <c r="F106" s="153" t="s">
        <v>366</v>
      </c>
      <c r="G106" s="306" t="s">
        <v>556</v>
      </c>
      <c r="H106" s="303"/>
      <c r="I106" s="303"/>
      <c r="J106" s="304"/>
      <c r="K106" s="305"/>
    </row>
    <row r="107" spans="1:11" ht="15.75" x14ac:dyDescent="0.25">
      <c r="A107" s="307" t="s">
        <v>447</v>
      </c>
      <c r="B107" s="308"/>
      <c r="C107" s="308"/>
      <c r="D107" s="309"/>
      <c r="E107" s="305"/>
      <c r="F107" s="154" t="s">
        <v>448</v>
      </c>
      <c r="G107" s="310" t="s">
        <v>447</v>
      </c>
      <c r="H107" s="308"/>
      <c r="I107" s="308"/>
      <c r="J107" s="309"/>
      <c r="K107" s="305"/>
    </row>
    <row r="108" spans="1:11" ht="15.75" x14ac:dyDescent="0.25">
      <c r="A108" s="150" t="s">
        <v>331</v>
      </c>
      <c r="B108" s="150" t="s">
        <v>636</v>
      </c>
      <c r="C108" s="150" t="s">
        <v>508</v>
      </c>
      <c r="D108" s="151">
        <v>6</v>
      </c>
      <c r="E108" s="152">
        <v>4</v>
      </c>
      <c r="F108" s="150"/>
      <c r="G108" s="150" t="s">
        <v>331</v>
      </c>
      <c r="H108" s="150" t="s">
        <v>559</v>
      </c>
      <c r="I108" s="150" t="s">
        <v>509</v>
      </c>
      <c r="J108" s="151">
        <v>6</v>
      </c>
      <c r="K108" s="152">
        <v>5</v>
      </c>
    </row>
    <row r="109" spans="1:11" ht="15.75" x14ac:dyDescent="0.25">
      <c r="A109" s="150" t="s">
        <v>454</v>
      </c>
      <c r="B109" s="150" t="s">
        <v>200</v>
      </c>
      <c r="C109" s="150" t="s">
        <v>479</v>
      </c>
      <c r="D109" s="151">
        <v>6.5</v>
      </c>
      <c r="E109" s="152">
        <v>6.5</v>
      </c>
      <c r="F109" s="150"/>
      <c r="G109" s="150" t="s">
        <v>454</v>
      </c>
      <c r="H109" s="150" t="s">
        <v>193</v>
      </c>
      <c r="I109" s="150" t="s">
        <v>486</v>
      </c>
      <c r="J109" s="151">
        <v>6</v>
      </c>
      <c r="K109" s="152">
        <v>6</v>
      </c>
    </row>
    <row r="110" spans="1:11" ht="15.75" x14ac:dyDescent="0.25">
      <c r="A110" s="150" t="s">
        <v>454</v>
      </c>
      <c r="B110" s="150" t="s">
        <v>308</v>
      </c>
      <c r="C110" s="150" t="s">
        <v>457</v>
      </c>
      <c r="D110" s="151">
        <v>6</v>
      </c>
      <c r="E110" s="152">
        <v>6</v>
      </c>
      <c r="F110" s="150"/>
      <c r="G110" s="155" t="s">
        <v>454</v>
      </c>
      <c r="H110" s="155" t="s">
        <v>587</v>
      </c>
      <c r="I110" s="155" t="s">
        <v>567</v>
      </c>
      <c r="J110" s="156" t="s">
        <v>453</v>
      </c>
      <c r="K110" s="156" t="s">
        <v>453</v>
      </c>
    </row>
    <row r="111" spans="1:11" ht="15.75" x14ac:dyDescent="0.25">
      <c r="A111" s="150" t="s">
        <v>454</v>
      </c>
      <c r="B111" s="150" t="s">
        <v>180</v>
      </c>
      <c r="C111" s="150" t="s">
        <v>511</v>
      </c>
      <c r="D111" s="151">
        <v>6</v>
      </c>
      <c r="E111" s="152">
        <v>6</v>
      </c>
      <c r="F111" s="150"/>
      <c r="G111" s="150" t="s">
        <v>454</v>
      </c>
      <c r="H111" s="150" t="s">
        <v>304</v>
      </c>
      <c r="I111" s="150" t="s">
        <v>508</v>
      </c>
      <c r="J111" s="151">
        <v>5.5</v>
      </c>
      <c r="K111" s="152">
        <v>5.5</v>
      </c>
    </row>
    <row r="112" spans="1:11" ht="15.75" x14ac:dyDescent="0.25">
      <c r="A112" s="150" t="s">
        <v>466</v>
      </c>
      <c r="B112" s="150" t="s">
        <v>85</v>
      </c>
      <c r="C112" s="150" t="s">
        <v>508</v>
      </c>
      <c r="D112" s="151">
        <v>6</v>
      </c>
      <c r="E112" s="152">
        <v>6</v>
      </c>
      <c r="F112" s="150"/>
      <c r="G112" s="155" t="s">
        <v>466</v>
      </c>
      <c r="H112" s="155" t="s">
        <v>564</v>
      </c>
      <c r="I112" s="155" t="s">
        <v>602</v>
      </c>
      <c r="J112" s="156" t="s">
        <v>453</v>
      </c>
      <c r="K112" s="156" t="s">
        <v>453</v>
      </c>
    </row>
    <row r="113" spans="1:11" ht="15.75" x14ac:dyDescent="0.25">
      <c r="A113" s="150" t="s">
        <v>466</v>
      </c>
      <c r="B113" s="150" t="s">
        <v>52</v>
      </c>
      <c r="C113" s="150" t="s">
        <v>463</v>
      </c>
      <c r="D113" s="151">
        <v>6</v>
      </c>
      <c r="E113" s="152">
        <v>6</v>
      </c>
      <c r="F113" s="150"/>
      <c r="G113" s="150" t="s">
        <v>466</v>
      </c>
      <c r="H113" s="150" t="s">
        <v>106</v>
      </c>
      <c r="I113" s="150" t="s">
        <v>490</v>
      </c>
      <c r="J113" s="151">
        <v>5.5</v>
      </c>
      <c r="K113" s="152">
        <v>5.5</v>
      </c>
    </row>
    <row r="114" spans="1:11" ht="15.75" x14ac:dyDescent="0.25">
      <c r="A114" s="150" t="s">
        <v>466</v>
      </c>
      <c r="B114" s="150" t="s">
        <v>957</v>
      </c>
      <c r="C114" s="150" t="s">
        <v>471</v>
      </c>
      <c r="D114" s="151">
        <v>6</v>
      </c>
      <c r="E114" s="152">
        <v>7</v>
      </c>
      <c r="F114" s="150"/>
      <c r="G114" s="150" t="s">
        <v>466</v>
      </c>
      <c r="H114" s="150" t="s">
        <v>563</v>
      </c>
      <c r="I114" s="150" t="s">
        <v>481</v>
      </c>
      <c r="J114" s="151">
        <v>5</v>
      </c>
      <c r="K114" s="152">
        <v>5</v>
      </c>
    </row>
    <row r="115" spans="1:11" ht="15.75" x14ac:dyDescent="0.25">
      <c r="A115" s="150" t="s">
        <v>466</v>
      </c>
      <c r="B115" s="150" t="s">
        <v>141</v>
      </c>
      <c r="C115" s="150" t="s">
        <v>475</v>
      </c>
      <c r="D115" s="151">
        <v>5</v>
      </c>
      <c r="E115" s="152">
        <v>5</v>
      </c>
      <c r="F115" s="150"/>
      <c r="G115" s="150" t="s">
        <v>466</v>
      </c>
      <c r="H115" s="150" t="s">
        <v>220</v>
      </c>
      <c r="I115" s="150" t="s">
        <v>478</v>
      </c>
      <c r="J115" s="151">
        <v>5.5</v>
      </c>
      <c r="K115" s="152">
        <v>5.5</v>
      </c>
    </row>
    <row r="116" spans="1:11" ht="15.75" x14ac:dyDescent="0.25">
      <c r="A116" s="155" t="s">
        <v>477</v>
      </c>
      <c r="B116" s="155" t="s">
        <v>53</v>
      </c>
      <c r="C116" s="155" t="s">
        <v>539</v>
      </c>
      <c r="D116" s="156" t="s">
        <v>453</v>
      </c>
      <c r="E116" s="156" t="s">
        <v>453</v>
      </c>
      <c r="F116" s="150"/>
      <c r="G116" s="150" t="s">
        <v>477</v>
      </c>
      <c r="H116" s="150" t="s">
        <v>64</v>
      </c>
      <c r="I116" s="150" t="s">
        <v>478</v>
      </c>
      <c r="J116" s="151">
        <v>5</v>
      </c>
      <c r="K116" s="152">
        <v>5</v>
      </c>
    </row>
    <row r="117" spans="1:11" ht="15.75" x14ac:dyDescent="0.25">
      <c r="A117" s="150" t="s">
        <v>477</v>
      </c>
      <c r="B117" s="150" t="s">
        <v>54</v>
      </c>
      <c r="C117" s="150" t="s">
        <v>475</v>
      </c>
      <c r="D117" s="151">
        <v>5</v>
      </c>
      <c r="E117" s="152">
        <v>5</v>
      </c>
      <c r="F117" s="150"/>
      <c r="G117" s="150" t="s">
        <v>477</v>
      </c>
      <c r="H117" s="150" t="s">
        <v>194</v>
      </c>
      <c r="I117" s="150" t="s">
        <v>486</v>
      </c>
      <c r="J117" s="151">
        <v>5.5</v>
      </c>
      <c r="K117" s="152">
        <v>5</v>
      </c>
    </row>
    <row r="118" spans="1:11" ht="15.75" x14ac:dyDescent="0.25">
      <c r="A118" s="150" t="s">
        <v>477</v>
      </c>
      <c r="B118" s="150" t="s">
        <v>24</v>
      </c>
      <c r="C118" s="150" t="s">
        <v>471</v>
      </c>
      <c r="D118" s="151">
        <v>5</v>
      </c>
      <c r="E118" s="152">
        <v>4.5</v>
      </c>
      <c r="F118" s="150"/>
      <c r="G118" s="150" t="s">
        <v>477</v>
      </c>
      <c r="H118" s="150" t="s">
        <v>202</v>
      </c>
      <c r="I118" s="150" t="s">
        <v>473</v>
      </c>
      <c r="J118" s="151">
        <v>6.5</v>
      </c>
      <c r="K118" s="152">
        <v>6.5</v>
      </c>
    </row>
    <row r="119" spans="1:11" ht="15.75" x14ac:dyDescent="0.25">
      <c r="A119" s="298" t="s">
        <v>482</v>
      </c>
      <c r="B119" s="299"/>
      <c r="C119" s="299"/>
      <c r="D119" s="300"/>
      <c r="E119" s="301"/>
      <c r="F119" s="150"/>
      <c r="G119" s="298" t="s">
        <v>482</v>
      </c>
      <c r="H119" s="299"/>
      <c r="I119" s="299"/>
      <c r="J119" s="300"/>
      <c r="K119" s="301"/>
    </row>
    <row r="120" spans="1:11" ht="15.75" x14ac:dyDescent="0.25">
      <c r="A120" s="155" t="s">
        <v>331</v>
      </c>
      <c r="B120" s="155" t="s">
        <v>591</v>
      </c>
      <c r="C120" s="155" t="s">
        <v>475</v>
      </c>
      <c r="D120" s="156">
        <v>5</v>
      </c>
      <c r="E120" s="156">
        <v>1</v>
      </c>
      <c r="F120" s="150"/>
      <c r="G120" s="155" t="s">
        <v>331</v>
      </c>
      <c r="H120" s="155" t="s">
        <v>568</v>
      </c>
      <c r="I120" s="155" t="s">
        <v>569</v>
      </c>
      <c r="J120" s="156" t="s">
        <v>453</v>
      </c>
      <c r="K120" s="156" t="s">
        <v>453</v>
      </c>
    </row>
    <row r="121" spans="1:11" ht="15.75" x14ac:dyDescent="0.25">
      <c r="A121" s="150" t="s">
        <v>477</v>
      </c>
      <c r="B121" s="150" t="s">
        <v>708</v>
      </c>
      <c r="C121" s="150" t="s">
        <v>509</v>
      </c>
      <c r="D121" s="151">
        <v>6</v>
      </c>
      <c r="E121" s="152">
        <v>6</v>
      </c>
      <c r="F121" s="150"/>
      <c r="G121" s="150" t="s">
        <v>466</v>
      </c>
      <c r="H121" s="150" t="s">
        <v>322</v>
      </c>
      <c r="I121" s="150" t="s">
        <v>481</v>
      </c>
      <c r="J121" s="151">
        <v>5.5</v>
      </c>
      <c r="K121" s="152">
        <v>5</v>
      </c>
    </row>
    <row r="122" spans="1:11" ht="15.75" x14ac:dyDescent="0.25">
      <c r="A122" s="155" t="s">
        <v>466</v>
      </c>
      <c r="B122" s="155" t="s">
        <v>598</v>
      </c>
      <c r="C122" s="155" t="s">
        <v>450</v>
      </c>
      <c r="D122" s="156">
        <v>5.5</v>
      </c>
      <c r="E122" s="156">
        <v>5</v>
      </c>
      <c r="F122" s="150"/>
      <c r="G122" s="150" t="s">
        <v>454</v>
      </c>
      <c r="H122" s="150" t="s">
        <v>131</v>
      </c>
      <c r="I122" s="150" t="s">
        <v>478</v>
      </c>
      <c r="J122" s="151">
        <v>6</v>
      </c>
      <c r="K122" s="152">
        <v>6</v>
      </c>
    </row>
    <row r="123" spans="1:11" ht="15.75" x14ac:dyDescent="0.25">
      <c r="A123" s="155" t="s">
        <v>454</v>
      </c>
      <c r="B123" s="155" t="s">
        <v>588</v>
      </c>
      <c r="C123" s="155" t="s">
        <v>644</v>
      </c>
      <c r="D123" s="156" t="s">
        <v>453</v>
      </c>
      <c r="E123" s="156" t="s">
        <v>453</v>
      </c>
      <c r="F123" s="150"/>
      <c r="G123" s="155" t="s">
        <v>466</v>
      </c>
      <c r="H123" s="155" t="s">
        <v>571</v>
      </c>
      <c r="I123" s="155" t="s">
        <v>494</v>
      </c>
      <c r="J123" s="156">
        <v>5.5</v>
      </c>
      <c r="K123" s="156">
        <v>5.5</v>
      </c>
    </row>
    <row r="124" spans="1:11" ht="15.75" x14ac:dyDescent="0.25">
      <c r="A124" s="155" t="s">
        <v>466</v>
      </c>
      <c r="B124" s="155" t="s">
        <v>712</v>
      </c>
      <c r="C124" s="155" t="s">
        <v>486</v>
      </c>
      <c r="D124" s="156">
        <v>5.5</v>
      </c>
      <c r="E124" s="156">
        <v>5.5</v>
      </c>
      <c r="F124" s="150"/>
      <c r="G124" s="155" t="s">
        <v>454</v>
      </c>
      <c r="H124" s="155" t="s">
        <v>561</v>
      </c>
      <c r="I124" s="155" t="s">
        <v>461</v>
      </c>
      <c r="J124" s="156">
        <v>6.5</v>
      </c>
      <c r="K124" s="156">
        <v>6.5</v>
      </c>
    </row>
    <row r="125" spans="1:11" ht="15.75" x14ac:dyDescent="0.25">
      <c r="A125" s="155" t="s">
        <v>454</v>
      </c>
      <c r="B125" s="155" t="s">
        <v>281</v>
      </c>
      <c r="C125" s="155" t="s">
        <v>494</v>
      </c>
      <c r="D125" s="156">
        <v>6</v>
      </c>
      <c r="E125" s="156">
        <v>6</v>
      </c>
      <c r="F125" s="150"/>
      <c r="G125" s="155" t="s">
        <v>454</v>
      </c>
      <c r="H125" s="155" t="s">
        <v>842</v>
      </c>
      <c r="I125" s="155" t="s">
        <v>539</v>
      </c>
      <c r="J125" s="156" t="s">
        <v>453</v>
      </c>
      <c r="K125" s="156" t="s">
        <v>453</v>
      </c>
    </row>
    <row r="126" spans="1:11" ht="15.75" x14ac:dyDescent="0.25">
      <c r="A126" s="155" t="s">
        <v>454</v>
      </c>
      <c r="B126" s="155" t="s">
        <v>752</v>
      </c>
      <c r="C126" s="155" t="s">
        <v>468</v>
      </c>
      <c r="D126" s="156">
        <v>7</v>
      </c>
      <c r="E126" s="156">
        <v>7</v>
      </c>
      <c r="F126" s="150"/>
      <c r="G126" s="155" t="s">
        <v>466</v>
      </c>
      <c r="H126" s="155" t="s">
        <v>65</v>
      </c>
      <c r="I126" s="155" t="s">
        <v>569</v>
      </c>
      <c r="J126" s="156" t="s">
        <v>453</v>
      </c>
      <c r="K126" s="156" t="s">
        <v>453</v>
      </c>
    </row>
    <row r="127" spans="1:11" ht="15.75" x14ac:dyDescent="0.25">
      <c r="A127" s="290" t="s">
        <v>498</v>
      </c>
      <c r="B127" s="290"/>
      <c r="C127" s="290"/>
      <c r="D127" s="291"/>
      <c r="E127" s="157">
        <v>3</v>
      </c>
      <c r="F127" s="150"/>
      <c r="G127" s="290" t="s">
        <v>500</v>
      </c>
      <c r="H127" s="290"/>
      <c r="I127" s="290"/>
      <c r="J127" s="291"/>
      <c r="K127" s="157">
        <v>1.5</v>
      </c>
    </row>
    <row r="128" spans="1:11" ht="15.75" x14ac:dyDescent="0.25">
      <c r="A128" s="292" t="s">
        <v>780</v>
      </c>
      <c r="B128" s="293"/>
      <c r="C128" s="293"/>
      <c r="D128" s="294"/>
      <c r="E128" s="292"/>
      <c r="F128" s="150"/>
      <c r="G128" s="292" t="s">
        <v>961</v>
      </c>
      <c r="H128" s="293"/>
      <c r="I128" s="293"/>
      <c r="J128" s="294"/>
      <c r="K128" s="292"/>
    </row>
    <row r="129" spans="1:11" ht="15.75" x14ac:dyDescent="0.25">
      <c r="A129" s="295" t="s">
        <v>1156</v>
      </c>
      <c r="B129" s="295"/>
      <c r="C129" s="295"/>
      <c r="D129" s="296"/>
      <c r="E129" s="297"/>
      <c r="F129" s="150"/>
      <c r="G129" s="295" t="s">
        <v>1157</v>
      </c>
      <c r="H129" s="295"/>
      <c r="I129" s="295"/>
      <c r="J129" s="296"/>
      <c r="K129" s="297"/>
    </row>
    <row r="131" spans="1:11" ht="15.75" x14ac:dyDescent="0.25">
      <c r="A131" s="302" t="s">
        <v>657</v>
      </c>
      <c r="B131" s="303"/>
      <c r="C131" s="303"/>
      <c r="D131" s="304"/>
      <c r="E131" s="305"/>
      <c r="F131" s="153" t="s">
        <v>377</v>
      </c>
      <c r="G131" s="306" t="s">
        <v>635</v>
      </c>
      <c r="H131" s="303"/>
      <c r="I131" s="303"/>
      <c r="J131" s="304"/>
      <c r="K131" s="305"/>
    </row>
    <row r="132" spans="1:11" ht="15.75" x14ac:dyDescent="0.25">
      <c r="A132" s="307" t="s">
        <v>447</v>
      </c>
      <c r="B132" s="308"/>
      <c r="C132" s="308"/>
      <c r="D132" s="309"/>
      <c r="E132" s="305"/>
      <c r="F132" s="154" t="s">
        <v>448</v>
      </c>
      <c r="G132" s="310" t="s">
        <v>557</v>
      </c>
      <c r="H132" s="308"/>
      <c r="I132" s="308"/>
      <c r="J132" s="309"/>
      <c r="K132" s="305"/>
    </row>
    <row r="133" spans="1:11" ht="15.75" x14ac:dyDescent="0.25">
      <c r="A133" s="150" t="s">
        <v>331</v>
      </c>
      <c r="B133" s="150" t="s">
        <v>659</v>
      </c>
      <c r="C133" s="150" t="s">
        <v>463</v>
      </c>
      <c r="D133" s="151">
        <v>6</v>
      </c>
      <c r="E133" s="152">
        <v>7</v>
      </c>
      <c r="F133" s="150"/>
      <c r="G133" s="150" t="s">
        <v>331</v>
      </c>
      <c r="H133" s="150" t="s">
        <v>637</v>
      </c>
      <c r="I133" s="150" t="s">
        <v>456</v>
      </c>
      <c r="J133" s="151">
        <v>7</v>
      </c>
      <c r="K133" s="152">
        <v>8</v>
      </c>
    </row>
    <row r="134" spans="1:11" ht="15.75" x14ac:dyDescent="0.25">
      <c r="A134" s="150" t="s">
        <v>454</v>
      </c>
      <c r="B134" s="150" t="s">
        <v>149</v>
      </c>
      <c r="C134" s="150" t="s">
        <v>481</v>
      </c>
      <c r="D134" s="151">
        <v>5.5</v>
      </c>
      <c r="E134" s="152">
        <v>5.5</v>
      </c>
      <c r="F134" s="150"/>
      <c r="G134" s="150" t="s">
        <v>454</v>
      </c>
      <c r="H134" s="150" t="s">
        <v>187</v>
      </c>
      <c r="I134" s="150" t="s">
        <v>473</v>
      </c>
      <c r="J134" s="151">
        <v>6.5</v>
      </c>
      <c r="K134" s="152">
        <v>6</v>
      </c>
    </row>
    <row r="135" spans="1:11" ht="15.75" x14ac:dyDescent="0.25">
      <c r="A135" s="150" t="s">
        <v>454</v>
      </c>
      <c r="B135" s="150" t="s">
        <v>210</v>
      </c>
      <c r="C135" s="150" t="s">
        <v>450</v>
      </c>
      <c r="D135" s="151">
        <v>6</v>
      </c>
      <c r="E135" s="152">
        <v>6</v>
      </c>
      <c r="F135" s="150"/>
      <c r="G135" s="150" t="s">
        <v>454</v>
      </c>
      <c r="H135" s="150" t="s">
        <v>73</v>
      </c>
      <c r="I135" s="150" t="s">
        <v>459</v>
      </c>
      <c r="J135" s="151">
        <v>6</v>
      </c>
      <c r="K135" s="152">
        <v>6</v>
      </c>
    </row>
    <row r="136" spans="1:11" ht="15.75" x14ac:dyDescent="0.25">
      <c r="A136" s="150" t="s">
        <v>454</v>
      </c>
      <c r="B136" s="150" t="s">
        <v>250</v>
      </c>
      <c r="C136" s="150" t="s">
        <v>457</v>
      </c>
      <c r="D136" s="151">
        <v>6.5</v>
      </c>
      <c r="E136" s="152">
        <v>6.5</v>
      </c>
      <c r="F136" s="150"/>
      <c r="G136" s="150" t="s">
        <v>454</v>
      </c>
      <c r="H136" s="150" t="s">
        <v>143</v>
      </c>
      <c r="I136" s="150" t="s">
        <v>468</v>
      </c>
      <c r="J136" s="151">
        <v>6.5</v>
      </c>
      <c r="K136" s="152">
        <v>6.5</v>
      </c>
    </row>
    <row r="137" spans="1:11" ht="15.75" x14ac:dyDescent="0.25">
      <c r="A137" s="150" t="s">
        <v>466</v>
      </c>
      <c r="B137" s="150" t="s">
        <v>188</v>
      </c>
      <c r="C137" s="150" t="s">
        <v>459</v>
      </c>
      <c r="D137" s="151">
        <v>6.5</v>
      </c>
      <c r="E137" s="152">
        <v>6.5</v>
      </c>
      <c r="F137" s="150"/>
      <c r="G137" s="150" t="s">
        <v>466</v>
      </c>
      <c r="H137" s="150" t="s">
        <v>72</v>
      </c>
      <c r="I137" s="150" t="s">
        <v>468</v>
      </c>
      <c r="J137" s="151">
        <v>7.5</v>
      </c>
      <c r="K137" s="152">
        <v>11.5</v>
      </c>
    </row>
    <row r="138" spans="1:11" ht="15.75" x14ac:dyDescent="0.25">
      <c r="A138" s="150" t="s">
        <v>466</v>
      </c>
      <c r="B138" s="150" t="s">
        <v>55</v>
      </c>
      <c r="C138" s="150" t="s">
        <v>471</v>
      </c>
      <c r="D138" s="151">
        <v>6.5</v>
      </c>
      <c r="E138" s="152">
        <v>6.5</v>
      </c>
      <c r="F138" s="150"/>
      <c r="G138" s="150" t="s">
        <v>466</v>
      </c>
      <c r="H138" s="150" t="s">
        <v>136</v>
      </c>
      <c r="I138" s="150" t="s">
        <v>475</v>
      </c>
      <c r="J138" s="151">
        <v>5.5</v>
      </c>
      <c r="K138" s="152">
        <v>5.5</v>
      </c>
    </row>
    <row r="139" spans="1:11" ht="15.75" x14ac:dyDescent="0.25">
      <c r="A139" s="150" t="s">
        <v>466</v>
      </c>
      <c r="B139" s="150" t="s">
        <v>56</v>
      </c>
      <c r="C139" s="150" t="s">
        <v>459</v>
      </c>
      <c r="D139" s="151">
        <v>6</v>
      </c>
      <c r="E139" s="152">
        <v>6</v>
      </c>
      <c r="F139" s="150"/>
      <c r="G139" s="150" t="s">
        <v>466</v>
      </c>
      <c r="H139" s="150" t="s">
        <v>252</v>
      </c>
      <c r="I139" s="150" t="s">
        <v>457</v>
      </c>
      <c r="J139" s="151">
        <v>6</v>
      </c>
      <c r="K139" s="152">
        <v>6</v>
      </c>
    </row>
    <row r="140" spans="1:11" ht="15.75" x14ac:dyDescent="0.25">
      <c r="A140" s="150" t="s">
        <v>466</v>
      </c>
      <c r="B140" s="150" t="s">
        <v>144</v>
      </c>
      <c r="C140" s="150" t="s">
        <v>479</v>
      </c>
      <c r="D140" s="151">
        <v>5</v>
      </c>
      <c r="E140" s="152">
        <v>5</v>
      </c>
      <c r="F140" s="150"/>
      <c r="G140" s="150" t="s">
        <v>466</v>
      </c>
      <c r="H140" s="150" t="s">
        <v>109</v>
      </c>
      <c r="I140" s="150" t="s">
        <v>509</v>
      </c>
      <c r="J140" s="151">
        <v>6.5</v>
      </c>
      <c r="K140" s="152">
        <v>6.5</v>
      </c>
    </row>
    <row r="141" spans="1:11" ht="15.75" x14ac:dyDescent="0.25">
      <c r="A141" s="150" t="s">
        <v>477</v>
      </c>
      <c r="B141" s="150" t="s">
        <v>209</v>
      </c>
      <c r="C141" s="150" t="s">
        <v>450</v>
      </c>
      <c r="D141" s="151">
        <v>7</v>
      </c>
      <c r="E141" s="152">
        <v>9</v>
      </c>
      <c r="F141" s="150"/>
      <c r="G141" s="155" t="s">
        <v>477</v>
      </c>
      <c r="H141" s="155" t="s">
        <v>295</v>
      </c>
      <c r="I141" s="155" t="s">
        <v>457</v>
      </c>
      <c r="J141" s="156" t="s">
        <v>453</v>
      </c>
      <c r="K141" s="156" t="s">
        <v>453</v>
      </c>
    </row>
    <row r="142" spans="1:11" ht="15.75" x14ac:dyDescent="0.25">
      <c r="A142" s="150" t="s">
        <v>477</v>
      </c>
      <c r="B142" s="150" t="s">
        <v>108</v>
      </c>
      <c r="C142" s="150" t="s">
        <v>490</v>
      </c>
      <c r="D142" s="151">
        <v>7</v>
      </c>
      <c r="E142" s="152">
        <v>10</v>
      </c>
      <c r="F142" s="150"/>
      <c r="G142" s="150" t="s">
        <v>477</v>
      </c>
      <c r="H142" s="150" t="s">
        <v>71</v>
      </c>
      <c r="I142" s="150" t="s">
        <v>457</v>
      </c>
      <c r="J142" s="151">
        <v>7</v>
      </c>
      <c r="K142" s="152">
        <v>10</v>
      </c>
    </row>
    <row r="143" spans="1:11" ht="15.75" x14ac:dyDescent="0.25">
      <c r="A143" s="150" t="s">
        <v>477</v>
      </c>
      <c r="B143" s="150" t="s">
        <v>667</v>
      </c>
      <c r="C143" s="150" t="s">
        <v>481</v>
      </c>
      <c r="D143" s="151">
        <v>5.5</v>
      </c>
      <c r="E143" s="152">
        <v>5.5</v>
      </c>
      <c r="F143" s="150"/>
      <c r="G143" s="150" t="s">
        <v>477</v>
      </c>
      <c r="H143" s="150" t="s">
        <v>157</v>
      </c>
      <c r="I143" s="150" t="s">
        <v>479</v>
      </c>
      <c r="J143" s="151">
        <v>5</v>
      </c>
      <c r="K143" s="152">
        <v>5</v>
      </c>
    </row>
    <row r="144" spans="1:11" ht="15.75" x14ac:dyDescent="0.25">
      <c r="A144" s="298" t="s">
        <v>482</v>
      </c>
      <c r="B144" s="299"/>
      <c r="C144" s="299"/>
      <c r="D144" s="300"/>
      <c r="E144" s="301"/>
      <c r="F144" s="150"/>
      <c r="G144" s="298" t="s">
        <v>482</v>
      </c>
      <c r="H144" s="299"/>
      <c r="I144" s="299"/>
      <c r="J144" s="300"/>
      <c r="K144" s="301"/>
    </row>
    <row r="145" spans="1:11" ht="15.75" x14ac:dyDescent="0.25">
      <c r="A145" s="155" t="s">
        <v>331</v>
      </c>
      <c r="B145" s="155" t="s">
        <v>665</v>
      </c>
      <c r="C145" s="155" t="s">
        <v>601</v>
      </c>
      <c r="D145" s="156" t="s">
        <v>453</v>
      </c>
      <c r="E145" s="156" t="s">
        <v>453</v>
      </c>
      <c r="F145" s="150"/>
      <c r="G145" s="155" t="s">
        <v>331</v>
      </c>
      <c r="H145" s="155" t="s">
        <v>927</v>
      </c>
      <c r="I145" s="155" t="s">
        <v>644</v>
      </c>
      <c r="J145" s="156" t="s">
        <v>453</v>
      </c>
      <c r="K145" s="156" t="s">
        <v>453</v>
      </c>
    </row>
    <row r="146" spans="1:11" ht="15.75" x14ac:dyDescent="0.25">
      <c r="A146" s="155" t="s">
        <v>477</v>
      </c>
      <c r="B146" s="155" t="s">
        <v>25</v>
      </c>
      <c r="C146" s="155" t="s">
        <v>459</v>
      </c>
      <c r="D146" s="156" t="s">
        <v>453</v>
      </c>
      <c r="E146" s="156" t="s">
        <v>453</v>
      </c>
      <c r="F146" s="150"/>
      <c r="G146" s="155" t="s">
        <v>477</v>
      </c>
      <c r="H146" s="155" t="s">
        <v>313</v>
      </c>
      <c r="I146" s="155" t="s">
        <v>496</v>
      </c>
      <c r="J146" s="156" t="s">
        <v>453</v>
      </c>
      <c r="K146" s="156" t="s">
        <v>453</v>
      </c>
    </row>
    <row r="147" spans="1:11" ht="15.75" x14ac:dyDescent="0.25">
      <c r="A147" s="155" t="s">
        <v>466</v>
      </c>
      <c r="B147" s="155" t="s">
        <v>107</v>
      </c>
      <c r="C147" s="155" t="s">
        <v>459</v>
      </c>
      <c r="D147" s="156">
        <v>6.5</v>
      </c>
      <c r="E147" s="156">
        <v>7.5</v>
      </c>
      <c r="F147" s="150"/>
      <c r="G147" s="150" t="s">
        <v>466</v>
      </c>
      <c r="H147" s="150" t="s">
        <v>1071</v>
      </c>
      <c r="I147" s="150" t="s">
        <v>468</v>
      </c>
      <c r="J147" s="151">
        <v>6</v>
      </c>
      <c r="K147" s="152">
        <v>6</v>
      </c>
    </row>
    <row r="148" spans="1:11" ht="15.75" x14ac:dyDescent="0.25">
      <c r="A148" s="155" t="s">
        <v>454</v>
      </c>
      <c r="B148" s="155" t="s">
        <v>132</v>
      </c>
      <c r="C148" s="155" t="s">
        <v>484</v>
      </c>
      <c r="D148" s="156" t="s">
        <v>453</v>
      </c>
      <c r="E148" s="156" t="s">
        <v>453</v>
      </c>
      <c r="F148" s="150"/>
      <c r="G148" s="155" t="s">
        <v>466</v>
      </c>
      <c r="H148" s="155" t="s">
        <v>702</v>
      </c>
      <c r="I148" s="155" t="s">
        <v>578</v>
      </c>
      <c r="J148" s="156" t="s">
        <v>453</v>
      </c>
      <c r="K148" s="156" t="s">
        <v>453</v>
      </c>
    </row>
    <row r="149" spans="1:11" ht="15.75" x14ac:dyDescent="0.25">
      <c r="A149" s="155" t="s">
        <v>454</v>
      </c>
      <c r="B149" s="155" t="s">
        <v>662</v>
      </c>
      <c r="C149" s="155" t="s">
        <v>468</v>
      </c>
      <c r="D149" s="156">
        <v>6</v>
      </c>
      <c r="E149" s="156">
        <v>6</v>
      </c>
      <c r="F149" s="150"/>
      <c r="G149" s="155" t="s">
        <v>466</v>
      </c>
      <c r="H149" s="155" t="s">
        <v>647</v>
      </c>
      <c r="I149" s="155" t="s">
        <v>461</v>
      </c>
      <c r="J149" s="156">
        <v>5.5</v>
      </c>
      <c r="K149" s="156">
        <v>5.5</v>
      </c>
    </row>
    <row r="150" spans="1:11" ht="15.75" x14ac:dyDescent="0.25">
      <c r="A150" s="155" t="s">
        <v>454</v>
      </c>
      <c r="B150" s="155" t="s">
        <v>813</v>
      </c>
      <c r="C150" s="155" t="s">
        <v>484</v>
      </c>
      <c r="D150" s="156" t="s">
        <v>453</v>
      </c>
      <c r="E150" s="156" t="s">
        <v>453</v>
      </c>
      <c r="F150" s="150"/>
      <c r="G150" s="155" t="s">
        <v>454</v>
      </c>
      <c r="H150" s="155" t="s">
        <v>236</v>
      </c>
      <c r="I150" s="155" t="s">
        <v>456</v>
      </c>
      <c r="J150" s="156">
        <v>6</v>
      </c>
      <c r="K150" s="156">
        <v>6</v>
      </c>
    </row>
    <row r="151" spans="1:11" ht="15.75" x14ac:dyDescent="0.25">
      <c r="A151" s="155" t="s">
        <v>454</v>
      </c>
      <c r="B151" s="155" t="s">
        <v>318</v>
      </c>
      <c r="C151" s="155" t="s">
        <v>468</v>
      </c>
      <c r="D151" s="156">
        <v>6.5</v>
      </c>
      <c r="E151" s="156">
        <v>6.5</v>
      </c>
      <c r="F151" s="150"/>
      <c r="G151" s="155" t="s">
        <v>454</v>
      </c>
      <c r="H151" s="155" t="s">
        <v>653</v>
      </c>
      <c r="I151" s="155" t="s">
        <v>475</v>
      </c>
      <c r="J151" s="156">
        <v>5</v>
      </c>
      <c r="K151" s="156">
        <v>4.5</v>
      </c>
    </row>
    <row r="152" spans="1:11" ht="15.75" x14ac:dyDescent="0.25">
      <c r="A152" s="290" t="s">
        <v>498</v>
      </c>
      <c r="B152" s="290"/>
      <c r="C152" s="290"/>
      <c r="D152" s="291"/>
      <c r="E152" s="157">
        <v>3</v>
      </c>
      <c r="F152" s="150"/>
      <c r="G152" s="290" t="s">
        <v>500</v>
      </c>
      <c r="H152" s="290"/>
      <c r="I152" s="290"/>
      <c r="J152" s="291"/>
      <c r="K152" s="157">
        <v>1.5</v>
      </c>
    </row>
    <row r="153" spans="1:11" ht="15.75" x14ac:dyDescent="0.25">
      <c r="A153" s="292" t="s">
        <v>865</v>
      </c>
      <c r="B153" s="293"/>
      <c r="C153" s="293"/>
      <c r="D153" s="294"/>
      <c r="E153" s="292"/>
      <c r="F153" s="150"/>
      <c r="G153" s="292" t="s">
        <v>607</v>
      </c>
      <c r="H153" s="293"/>
      <c r="I153" s="293"/>
      <c r="J153" s="294"/>
      <c r="K153" s="292"/>
    </row>
    <row r="154" spans="1:11" ht="15.75" x14ac:dyDescent="0.25">
      <c r="A154" s="295" t="s">
        <v>1158</v>
      </c>
      <c r="B154" s="295"/>
      <c r="C154" s="295"/>
      <c r="D154" s="296"/>
      <c r="E154" s="297"/>
      <c r="F154" s="150"/>
      <c r="G154" s="295" t="s">
        <v>1159</v>
      </c>
      <c r="H154" s="295"/>
      <c r="I154" s="295"/>
      <c r="J154" s="296"/>
      <c r="K154" s="297"/>
    </row>
    <row r="156" spans="1:11" ht="15.75" x14ac:dyDescent="0.25">
      <c r="A156" s="302" t="s">
        <v>446</v>
      </c>
      <c r="B156" s="303"/>
      <c r="C156" s="303"/>
      <c r="D156" s="304"/>
      <c r="E156" s="305"/>
      <c r="F156" s="153" t="s">
        <v>367</v>
      </c>
      <c r="G156" s="306" t="s">
        <v>658</v>
      </c>
      <c r="H156" s="303"/>
      <c r="I156" s="303"/>
      <c r="J156" s="304"/>
      <c r="K156" s="305"/>
    </row>
    <row r="157" spans="1:11" ht="15.75" x14ac:dyDescent="0.25">
      <c r="A157" s="307" t="s">
        <v>532</v>
      </c>
      <c r="B157" s="308"/>
      <c r="C157" s="308"/>
      <c r="D157" s="309"/>
      <c r="E157" s="305"/>
      <c r="F157" s="154" t="s">
        <v>448</v>
      </c>
      <c r="G157" s="310" t="s">
        <v>557</v>
      </c>
      <c r="H157" s="308"/>
      <c r="I157" s="308"/>
      <c r="J157" s="309"/>
      <c r="K157" s="305"/>
    </row>
    <row r="158" spans="1:11" ht="15.75" x14ac:dyDescent="0.25">
      <c r="A158" s="150" t="s">
        <v>331</v>
      </c>
      <c r="B158" s="150" t="s">
        <v>483</v>
      </c>
      <c r="C158" s="150" t="s">
        <v>450</v>
      </c>
      <c r="D158" s="151">
        <v>6</v>
      </c>
      <c r="E158" s="152">
        <v>3</v>
      </c>
      <c r="F158" s="150"/>
      <c r="G158" s="150" t="s">
        <v>331</v>
      </c>
      <c r="H158" s="150" t="s">
        <v>666</v>
      </c>
      <c r="I158" s="150" t="s">
        <v>481</v>
      </c>
      <c r="J158" s="151">
        <v>6</v>
      </c>
      <c r="K158" s="152">
        <v>5</v>
      </c>
    </row>
    <row r="159" spans="1:11" ht="15.75" x14ac:dyDescent="0.25">
      <c r="A159" s="150" t="s">
        <v>454</v>
      </c>
      <c r="B159" s="150" t="s">
        <v>455</v>
      </c>
      <c r="C159" s="150" t="s">
        <v>456</v>
      </c>
      <c r="D159" s="151">
        <v>6.5</v>
      </c>
      <c r="E159" s="152">
        <v>6.5</v>
      </c>
      <c r="F159" s="150"/>
      <c r="G159" s="150" t="s">
        <v>454</v>
      </c>
      <c r="H159" s="150" t="s">
        <v>120</v>
      </c>
      <c r="I159" s="150" t="s">
        <v>459</v>
      </c>
      <c r="J159" s="151">
        <v>6</v>
      </c>
      <c r="K159" s="152">
        <v>5.5</v>
      </c>
    </row>
    <row r="160" spans="1:11" ht="15.75" x14ac:dyDescent="0.25">
      <c r="A160" s="150" t="s">
        <v>454</v>
      </c>
      <c r="B160" s="150" t="s">
        <v>462</v>
      </c>
      <c r="C160" s="150" t="s">
        <v>463</v>
      </c>
      <c r="D160" s="151">
        <v>6.5</v>
      </c>
      <c r="E160" s="152">
        <v>6.5</v>
      </c>
      <c r="F160" s="150"/>
      <c r="G160" s="150" t="s">
        <v>454</v>
      </c>
      <c r="H160" s="150" t="s">
        <v>75</v>
      </c>
      <c r="I160" s="150" t="s">
        <v>490</v>
      </c>
      <c r="J160" s="151">
        <v>6</v>
      </c>
      <c r="K160" s="152">
        <v>6</v>
      </c>
    </row>
    <row r="161" spans="1:11" ht="15.75" x14ac:dyDescent="0.25">
      <c r="A161" s="150" t="s">
        <v>454</v>
      </c>
      <c r="B161" s="150" t="s">
        <v>196</v>
      </c>
      <c r="C161" s="150" t="s">
        <v>479</v>
      </c>
      <c r="D161" s="151">
        <v>4.5</v>
      </c>
      <c r="E161" s="152">
        <v>3.5</v>
      </c>
      <c r="F161" s="150"/>
      <c r="G161" s="150" t="s">
        <v>454</v>
      </c>
      <c r="H161" s="150" t="s">
        <v>119</v>
      </c>
      <c r="I161" s="150" t="s">
        <v>475</v>
      </c>
      <c r="J161" s="151">
        <v>5.5</v>
      </c>
      <c r="K161" s="152">
        <v>5.5</v>
      </c>
    </row>
    <row r="162" spans="1:11" ht="15.75" x14ac:dyDescent="0.25">
      <c r="A162" s="150" t="s">
        <v>454</v>
      </c>
      <c r="B162" s="150" t="s">
        <v>283</v>
      </c>
      <c r="C162" s="150" t="s">
        <v>495</v>
      </c>
      <c r="D162" s="151">
        <v>6</v>
      </c>
      <c r="E162" s="152">
        <v>5.5</v>
      </c>
      <c r="F162" s="150"/>
      <c r="G162" s="150" t="s">
        <v>466</v>
      </c>
      <c r="H162" s="150" t="s">
        <v>664</v>
      </c>
      <c r="I162" s="150" t="s">
        <v>468</v>
      </c>
      <c r="J162" s="151">
        <v>7.5</v>
      </c>
      <c r="K162" s="152">
        <v>10.5</v>
      </c>
    </row>
    <row r="163" spans="1:11" ht="15.75" x14ac:dyDescent="0.25">
      <c r="A163" s="150" t="s">
        <v>466</v>
      </c>
      <c r="B163" s="150" t="s">
        <v>282</v>
      </c>
      <c r="C163" s="150" t="s">
        <v>509</v>
      </c>
      <c r="D163" s="151">
        <v>6</v>
      </c>
      <c r="E163" s="152">
        <v>5.5</v>
      </c>
      <c r="F163" s="150"/>
      <c r="G163" s="150" t="s">
        <v>466</v>
      </c>
      <c r="H163" s="150" t="s">
        <v>163</v>
      </c>
      <c r="I163" s="150" t="s">
        <v>481</v>
      </c>
      <c r="J163" s="151">
        <v>5.5</v>
      </c>
      <c r="K163" s="152">
        <v>5.5</v>
      </c>
    </row>
    <row r="164" spans="1:11" ht="15.75" x14ac:dyDescent="0.25">
      <c r="A164" s="150" t="s">
        <v>466</v>
      </c>
      <c r="B164" s="150" t="s">
        <v>221</v>
      </c>
      <c r="C164" s="150" t="s">
        <v>457</v>
      </c>
      <c r="D164" s="151">
        <v>7</v>
      </c>
      <c r="E164" s="152">
        <v>7</v>
      </c>
      <c r="F164" s="150"/>
      <c r="G164" s="150" t="s">
        <v>466</v>
      </c>
      <c r="H164" s="150" t="s">
        <v>258</v>
      </c>
      <c r="I164" s="150" t="s">
        <v>457</v>
      </c>
      <c r="J164" s="151">
        <v>6.5</v>
      </c>
      <c r="K164" s="152">
        <v>6.5</v>
      </c>
    </row>
    <row r="165" spans="1:11" ht="15.75" x14ac:dyDescent="0.25">
      <c r="A165" s="150" t="s">
        <v>466</v>
      </c>
      <c r="B165" s="150" t="s">
        <v>467</v>
      </c>
      <c r="C165" s="150" t="s">
        <v>468</v>
      </c>
      <c r="D165" s="151">
        <v>7</v>
      </c>
      <c r="E165" s="152">
        <v>9.5</v>
      </c>
      <c r="F165" s="150"/>
      <c r="G165" s="150" t="s">
        <v>466</v>
      </c>
      <c r="H165" s="150" t="s">
        <v>86</v>
      </c>
      <c r="I165" s="150" t="s">
        <v>486</v>
      </c>
      <c r="J165" s="151">
        <v>5.5</v>
      </c>
      <c r="K165" s="152">
        <v>5.5</v>
      </c>
    </row>
    <row r="166" spans="1:11" ht="15.75" x14ac:dyDescent="0.25">
      <c r="A166" s="150" t="s">
        <v>477</v>
      </c>
      <c r="B166" s="150" t="s">
        <v>145</v>
      </c>
      <c r="C166" s="150" t="s">
        <v>490</v>
      </c>
      <c r="D166" s="151">
        <v>6</v>
      </c>
      <c r="E166" s="152">
        <v>6</v>
      </c>
      <c r="F166" s="150"/>
      <c r="G166" s="150" t="s">
        <v>477</v>
      </c>
      <c r="H166" s="150" t="s">
        <v>74</v>
      </c>
      <c r="I166" s="150" t="s">
        <v>463</v>
      </c>
      <c r="J166" s="151">
        <v>5</v>
      </c>
      <c r="K166" s="152">
        <v>5</v>
      </c>
    </row>
    <row r="167" spans="1:11" ht="15.75" x14ac:dyDescent="0.25">
      <c r="A167" s="150" t="s">
        <v>477</v>
      </c>
      <c r="B167" s="150" t="s">
        <v>255</v>
      </c>
      <c r="C167" s="150" t="s">
        <v>479</v>
      </c>
      <c r="D167" s="151">
        <v>5.5</v>
      </c>
      <c r="E167" s="152">
        <v>5.5</v>
      </c>
      <c r="F167" s="150"/>
      <c r="G167" s="155" t="s">
        <v>477</v>
      </c>
      <c r="H167" s="155" t="s">
        <v>127</v>
      </c>
      <c r="I167" s="155" t="s">
        <v>674</v>
      </c>
      <c r="J167" s="156" t="s">
        <v>453</v>
      </c>
      <c r="K167" s="156" t="s">
        <v>453</v>
      </c>
    </row>
    <row r="168" spans="1:11" ht="15.75" x14ac:dyDescent="0.25">
      <c r="A168" s="150" t="s">
        <v>477</v>
      </c>
      <c r="B168" s="150" t="s">
        <v>830</v>
      </c>
      <c r="C168" s="150" t="s">
        <v>495</v>
      </c>
      <c r="D168" s="151">
        <v>5.5</v>
      </c>
      <c r="E168" s="152">
        <v>5.5</v>
      </c>
      <c r="F168" s="150"/>
      <c r="G168" s="150" t="s">
        <v>477</v>
      </c>
      <c r="H168" s="150" t="s">
        <v>164</v>
      </c>
      <c r="I168" s="150" t="s">
        <v>463</v>
      </c>
      <c r="J168" s="151">
        <v>5.5</v>
      </c>
      <c r="K168" s="152">
        <v>5.5</v>
      </c>
    </row>
    <row r="169" spans="1:11" ht="15.75" x14ac:dyDescent="0.25">
      <c r="A169" s="298" t="s">
        <v>482</v>
      </c>
      <c r="B169" s="299"/>
      <c r="C169" s="299"/>
      <c r="D169" s="300"/>
      <c r="E169" s="301"/>
      <c r="F169" s="150"/>
      <c r="G169" s="298" t="s">
        <v>482</v>
      </c>
      <c r="H169" s="299"/>
      <c r="I169" s="299"/>
      <c r="J169" s="300"/>
      <c r="K169" s="301"/>
    </row>
    <row r="170" spans="1:11" ht="15.75" x14ac:dyDescent="0.25">
      <c r="A170" s="155" t="s">
        <v>331</v>
      </c>
      <c r="B170" s="155" t="s">
        <v>449</v>
      </c>
      <c r="C170" s="155" t="s">
        <v>484</v>
      </c>
      <c r="D170" s="156" t="s">
        <v>453</v>
      </c>
      <c r="E170" s="156" t="s">
        <v>453</v>
      </c>
      <c r="F170" s="150"/>
      <c r="G170" s="150" t="s">
        <v>466</v>
      </c>
      <c r="H170" s="150" t="s">
        <v>285</v>
      </c>
      <c r="I170" s="150" t="s">
        <v>463</v>
      </c>
      <c r="J170" s="151">
        <v>6</v>
      </c>
      <c r="K170" s="152">
        <v>6</v>
      </c>
    </row>
    <row r="171" spans="1:11" ht="15.75" x14ac:dyDescent="0.25">
      <c r="A171" s="155" t="s">
        <v>477</v>
      </c>
      <c r="B171" s="155" t="s">
        <v>201</v>
      </c>
      <c r="C171" s="155" t="s">
        <v>473</v>
      </c>
      <c r="D171" s="156">
        <v>6.5</v>
      </c>
      <c r="E171" s="156">
        <v>6.5</v>
      </c>
      <c r="F171" s="150"/>
      <c r="G171" s="155" t="s">
        <v>466</v>
      </c>
      <c r="H171" s="155" t="s">
        <v>593</v>
      </c>
      <c r="I171" s="155" t="s">
        <v>567</v>
      </c>
      <c r="J171" s="156" t="s">
        <v>453</v>
      </c>
      <c r="K171" s="156" t="s">
        <v>453</v>
      </c>
    </row>
    <row r="172" spans="1:11" ht="15.75" x14ac:dyDescent="0.25">
      <c r="A172" s="155" t="s">
        <v>466</v>
      </c>
      <c r="B172" s="155" t="s">
        <v>828</v>
      </c>
      <c r="C172" s="155" t="s">
        <v>463</v>
      </c>
      <c r="D172" s="156">
        <v>6</v>
      </c>
      <c r="E172" s="156">
        <v>6</v>
      </c>
      <c r="F172" s="150"/>
      <c r="G172" s="155" t="s">
        <v>466</v>
      </c>
      <c r="H172" s="155" t="s">
        <v>668</v>
      </c>
      <c r="I172" s="155" t="s">
        <v>508</v>
      </c>
      <c r="J172" s="156">
        <v>6</v>
      </c>
      <c r="K172" s="156">
        <v>6</v>
      </c>
    </row>
    <row r="173" spans="1:11" ht="15.75" x14ac:dyDescent="0.25">
      <c r="A173" s="155" t="s">
        <v>466</v>
      </c>
      <c r="B173" s="155" t="s">
        <v>103</v>
      </c>
      <c r="C173" s="155" t="s">
        <v>567</v>
      </c>
      <c r="D173" s="156" t="s">
        <v>453</v>
      </c>
      <c r="E173" s="156" t="s">
        <v>453</v>
      </c>
      <c r="F173" s="150"/>
      <c r="G173" s="155" t="s">
        <v>466</v>
      </c>
      <c r="H173" s="155" t="s">
        <v>126</v>
      </c>
      <c r="I173" s="155" t="s">
        <v>450</v>
      </c>
      <c r="J173" s="156">
        <v>6</v>
      </c>
      <c r="K173" s="156">
        <v>6</v>
      </c>
    </row>
    <row r="174" spans="1:11" ht="15.75" x14ac:dyDescent="0.25">
      <c r="A174" s="155" t="s">
        <v>466</v>
      </c>
      <c r="B174" s="155" t="s">
        <v>724</v>
      </c>
      <c r="C174" s="155" t="s">
        <v>457</v>
      </c>
      <c r="D174" s="156" t="s">
        <v>453</v>
      </c>
      <c r="E174" s="156" t="s">
        <v>453</v>
      </c>
      <c r="F174" s="150"/>
      <c r="G174" s="155" t="s">
        <v>454</v>
      </c>
      <c r="H174" s="155" t="s">
        <v>232</v>
      </c>
      <c r="I174" s="155" t="s">
        <v>463</v>
      </c>
      <c r="J174" s="156">
        <v>6</v>
      </c>
      <c r="K174" s="156">
        <v>6</v>
      </c>
    </row>
    <row r="175" spans="1:11" ht="15.75" x14ac:dyDescent="0.25">
      <c r="A175" s="155" t="s">
        <v>454</v>
      </c>
      <c r="B175" s="155" t="s">
        <v>994</v>
      </c>
      <c r="C175" s="155" t="s">
        <v>511</v>
      </c>
      <c r="D175" s="156">
        <v>4.5</v>
      </c>
      <c r="E175" s="156">
        <v>4</v>
      </c>
      <c r="F175" s="150"/>
      <c r="G175" s="155" t="s">
        <v>454</v>
      </c>
      <c r="H175" s="155" t="s">
        <v>747</v>
      </c>
      <c r="I175" s="155" t="s">
        <v>674</v>
      </c>
      <c r="J175" s="156" t="s">
        <v>453</v>
      </c>
      <c r="K175" s="156" t="s">
        <v>453</v>
      </c>
    </row>
    <row r="176" spans="1:11" ht="15.75" x14ac:dyDescent="0.25">
      <c r="A176" s="155" t="s">
        <v>454</v>
      </c>
      <c r="B176" s="155" t="s">
        <v>288</v>
      </c>
      <c r="C176" s="155" t="s">
        <v>486</v>
      </c>
      <c r="D176" s="156">
        <v>6</v>
      </c>
      <c r="E176" s="156">
        <v>6</v>
      </c>
      <c r="F176" s="150"/>
      <c r="G176" s="155" t="s">
        <v>331</v>
      </c>
      <c r="H176" s="155" t="s">
        <v>660</v>
      </c>
      <c r="I176" s="155" t="s">
        <v>489</v>
      </c>
      <c r="J176" s="156" t="s">
        <v>453</v>
      </c>
      <c r="K176" s="156" t="s">
        <v>453</v>
      </c>
    </row>
    <row r="177" spans="1:11" ht="15.75" x14ac:dyDescent="0.25">
      <c r="A177" s="290" t="s">
        <v>498</v>
      </c>
      <c r="B177" s="290"/>
      <c r="C177" s="290"/>
      <c r="D177" s="291"/>
      <c r="E177" s="157">
        <v>3</v>
      </c>
      <c r="F177" s="150"/>
      <c r="G177" s="290" t="s">
        <v>500</v>
      </c>
      <c r="H177" s="290"/>
      <c r="I177" s="290"/>
      <c r="J177" s="291"/>
      <c r="K177" s="157">
        <v>-1.5</v>
      </c>
    </row>
    <row r="178" spans="1:11" ht="15.75" x14ac:dyDescent="0.25">
      <c r="A178" s="290" t="s">
        <v>500</v>
      </c>
      <c r="B178" s="290"/>
      <c r="C178" s="290"/>
      <c r="D178" s="291"/>
      <c r="E178" s="157">
        <v>1.5</v>
      </c>
      <c r="F178" s="150"/>
      <c r="G178" s="292" t="s">
        <v>780</v>
      </c>
      <c r="H178" s="293"/>
      <c r="I178" s="293"/>
      <c r="J178" s="294"/>
      <c r="K178" s="292"/>
    </row>
    <row r="179" spans="1:11" ht="15.75" x14ac:dyDescent="0.25">
      <c r="A179" s="292" t="s">
        <v>742</v>
      </c>
      <c r="B179" s="293"/>
      <c r="C179" s="293"/>
      <c r="D179" s="294"/>
      <c r="E179" s="292"/>
      <c r="F179" s="150"/>
      <c r="G179" s="295" t="s">
        <v>1160</v>
      </c>
      <c r="H179" s="295"/>
      <c r="I179" s="295"/>
      <c r="J179" s="296"/>
      <c r="K179" s="297"/>
    </row>
    <row r="180" spans="1:11" ht="15.75" x14ac:dyDescent="0.25">
      <c r="A180" s="295" t="s">
        <v>1161</v>
      </c>
      <c r="B180" s="295"/>
      <c r="C180" s="295"/>
      <c r="D180" s="296"/>
      <c r="E180" s="297"/>
      <c r="F180" s="150"/>
      <c r="G180" s="150"/>
      <c r="H180" s="150"/>
      <c r="I180" s="150"/>
      <c r="J180" s="150"/>
      <c r="K180" s="150"/>
    </row>
    <row r="182" spans="1:11" ht="15.75" x14ac:dyDescent="0.25">
      <c r="A182" s="302" t="s">
        <v>555</v>
      </c>
      <c r="B182" s="303"/>
      <c r="C182" s="303"/>
      <c r="D182" s="304"/>
      <c r="E182" s="305"/>
      <c r="F182" s="153" t="s">
        <v>368</v>
      </c>
      <c r="G182" s="306" t="s">
        <v>610</v>
      </c>
      <c r="H182" s="303"/>
      <c r="I182" s="303"/>
      <c r="J182" s="304"/>
      <c r="K182" s="305"/>
    </row>
    <row r="183" spans="1:11" ht="15.75" x14ac:dyDescent="0.25">
      <c r="A183" s="307" t="s">
        <v>825</v>
      </c>
      <c r="B183" s="308"/>
      <c r="C183" s="308"/>
      <c r="D183" s="309"/>
      <c r="E183" s="305"/>
      <c r="F183" s="154" t="s">
        <v>448</v>
      </c>
      <c r="G183" s="310" t="s">
        <v>532</v>
      </c>
      <c r="H183" s="308"/>
      <c r="I183" s="308"/>
      <c r="J183" s="309"/>
      <c r="K183" s="305"/>
    </row>
    <row r="184" spans="1:11" ht="15.75" x14ac:dyDescent="0.25">
      <c r="A184" s="150" t="s">
        <v>331</v>
      </c>
      <c r="B184" s="150" t="s">
        <v>558</v>
      </c>
      <c r="C184" s="150" t="s">
        <v>490</v>
      </c>
      <c r="D184" s="151">
        <v>5</v>
      </c>
      <c r="E184" s="152">
        <v>2</v>
      </c>
      <c r="F184" s="150"/>
      <c r="G184" s="150" t="s">
        <v>331</v>
      </c>
      <c r="H184" s="150" t="s">
        <v>612</v>
      </c>
      <c r="I184" s="150" t="s">
        <v>457</v>
      </c>
      <c r="J184" s="151">
        <v>6</v>
      </c>
      <c r="K184" s="152">
        <v>7</v>
      </c>
    </row>
    <row r="185" spans="1:11" ht="15.75" x14ac:dyDescent="0.25">
      <c r="A185" s="150" t="s">
        <v>454</v>
      </c>
      <c r="B185" s="150" t="s">
        <v>146</v>
      </c>
      <c r="C185" s="150" t="s">
        <v>463</v>
      </c>
      <c r="D185" s="151">
        <v>6.5</v>
      </c>
      <c r="E185" s="152">
        <v>6.5</v>
      </c>
      <c r="F185" s="150"/>
      <c r="G185" s="150" t="s">
        <v>454</v>
      </c>
      <c r="H185" s="150" t="s">
        <v>235</v>
      </c>
      <c r="I185" s="150" t="s">
        <v>490</v>
      </c>
      <c r="J185" s="151">
        <v>5</v>
      </c>
      <c r="K185" s="152">
        <v>5</v>
      </c>
    </row>
    <row r="186" spans="1:11" ht="15.75" x14ac:dyDescent="0.25">
      <c r="A186" s="150" t="s">
        <v>454</v>
      </c>
      <c r="B186" s="150" t="s">
        <v>105</v>
      </c>
      <c r="C186" s="150" t="s">
        <v>495</v>
      </c>
      <c r="D186" s="151">
        <v>7</v>
      </c>
      <c r="E186" s="152">
        <v>8</v>
      </c>
      <c r="F186" s="150"/>
      <c r="G186" s="150" t="s">
        <v>454</v>
      </c>
      <c r="H186" s="150" t="s">
        <v>620</v>
      </c>
      <c r="I186" s="150" t="s">
        <v>509</v>
      </c>
      <c r="J186" s="151">
        <v>6</v>
      </c>
      <c r="K186" s="152">
        <v>6</v>
      </c>
    </row>
    <row r="187" spans="1:11" ht="15.75" x14ac:dyDescent="0.25">
      <c r="A187" s="150" t="s">
        <v>454</v>
      </c>
      <c r="B187" s="150" t="s">
        <v>575</v>
      </c>
      <c r="C187" s="150" t="s">
        <v>509</v>
      </c>
      <c r="D187" s="151">
        <v>5.5</v>
      </c>
      <c r="E187" s="152">
        <v>5.5</v>
      </c>
      <c r="F187" s="150"/>
      <c r="G187" s="150" t="s">
        <v>454</v>
      </c>
      <c r="H187" s="150" t="s">
        <v>614</v>
      </c>
      <c r="I187" s="150" t="s">
        <v>478</v>
      </c>
      <c r="J187" s="151">
        <v>6</v>
      </c>
      <c r="K187" s="152">
        <v>6</v>
      </c>
    </row>
    <row r="188" spans="1:11" ht="15.75" x14ac:dyDescent="0.25">
      <c r="A188" s="150" t="s">
        <v>454</v>
      </c>
      <c r="B188" s="150" t="s">
        <v>179</v>
      </c>
      <c r="C188" s="150" t="s">
        <v>456</v>
      </c>
      <c r="D188" s="151">
        <v>6.5</v>
      </c>
      <c r="E188" s="152">
        <v>7.5</v>
      </c>
      <c r="F188" s="150"/>
      <c r="G188" s="150" t="s">
        <v>454</v>
      </c>
      <c r="H188" s="150" t="s">
        <v>156</v>
      </c>
      <c r="I188" s="150" t="s">
        <v>450</v>
      </c>
      <c r="J188" s="151">
        <v>6</v>
      </c>
      <c r="K188" s="152">
        <v>5.5</v>
      </c>
    </row>
    <row r="189" spans="1:11" ht="15.75" x14ac:dyDescent="0.25">
      <c r="A189" s="150" t="s">
        <v>466</v>
      </c>
      <c r="B189" s="150" t="s">
        <v>104</v>
      </c>
      <c r="C189" s="150" t="s">
        <v>459</v>
      </c>
      <c r="D189" s="151">
        <v>6</v>
      </c>
      <c r="E189" s="152">
        <v>6</v>
      </c>
      <c r="F189" s="150"/>
      <c r="G189" s="150" t="s">
        <v>466</v>
      </c>
      <c r="H189" s="150" t="s">
        <v>617</v>
      </c>
      <c r="I189" s="150" t="s">
        <v>456</v>
      </c>
      <c r="J189" s="151">
        <v>7</v>
      </c>
      <c r="K189" s="152">
        <v>6.5</v>
      </c>
    </row>
    <row r="190" spans="1:11" ht="15.75" x14ac:dyDescent="0.25">
      <c r="A190" s="150" t="s">
        <v>466</v>
      </c>
      <c r="B190" s="150" t="s">
        <v>60</v>
      </c>
      <c r="C190" s="150" t="s">
        <v>486</v>
      </c>
      <c r="D190" s="151">
        <v>5</v>
      </c>
      <c r="E190" s="152">
        <v>5</v>
      </c>
      <c r="F190" s="150"/>
      <c r="G190" s="150" t="s">
        <v>466</v>
      </c>
      <c r="H190" s="150" t="s">
        <v>231</v>
      </c>
      <c r="I190" s="150" t="s">
        <v>490</v>
      </c>
      <c r="J190" s="151">
        <v>6</v>
      </c>
      <c r="K190" s="152">
        <v>6</v>
      </c>
    </row>
    <row r="191" spans="1:11" ht="15.75" x14ac:dyDescent="0.25">
      <c r="A191" s="150" t="s">
        <v>466</v>
      </c>
      <c r="B191" s="150" t="s">
        <v>203</v>
      </c>
      <c r="C191" s="150" t="s">
        <v>495</v>
      </c>
      <c r="D191" s="151">
        <v>7</v>
      </c>
      <c r="E191" s="152">
        <v>10</v>
      </c>
      <c r="F191" s="150"/>
      <c r="G191" s="150" t="s">
        <v>466</v>
      </c>
      <c r="H191" s="150" t="s">
        <v>166</v>
      </c>
      <c r="I191" s="150" t="s">
        <v>473</v>
      </c>
      <c r="J191" s="151">
        <v>7</v>
      </c>
      <c r="K191" s="152">
        <v>10</v>
      </c>
    </row>
    <row r="192" spans="1:11" ht="15.75" x14ac:dyDescent="0.25">
      <c r="A192" s="150" t="s">
        <v>466</v>
      </c>
      <c r="B192" s="150" t="s">
        <v>242</v>
      </c>
      <c r="C192" s="150" t="s">
        <v>511</v>
      </c>
      <c r="D192" s="151">
        <v>5.5</v>
      </c>
      <c r="E192" s="152">
        <v>5.5</v>
      </c>
      <c r="F192" s="150"/>
      <c r="G192" s="150" t="s">
        <v>477</v>
      </c>
      <c r="H192" s="150" t="s">
        <v>618</v>
      </c>
      <c r="I192" s="150" t="s">
        <v>481</v>
      </c>
      <c r="J192" s="151">
        <v>6</v>
      </c>
      <c r="K192" s="152">
        <v>6</v>
      </c>
    </row>
    <row r="193" spans="1:11" ht="15.75" x14ac:dyDescent="0.25">
      <c r="A193" s="150" t="s">
        <v>477</v>
      </c>
      <c r="B193" s="150" t="s">
        <v>59</v>
      </c>
      <c r="C193" s="150" t="s">
        <v>457</v>
      </c>
      <c r="D193" s="151">
        <v>7.5</v>
      </c>
      <c r="E193" s="152">
        <v>9.5</v>
      </c>
      <c r="F193" s="150"/>
      <c r="G193" s="150" t="s">
        <v>477</v>
      </c>
      <c r="H193" s="150" t="s">
        <v>68</v>
      </c>
      <c r="I193" s="150" t="s">
        <v>459</v>
      </c>
      <c r="J193" s="151">
        <v>6</v>
      </c>
      <c r="K193" s="152">
        <v>6</v>
      </c>
    </row>
    <row r="194" spans="1:11" ht="15.75" x14ac:dyDescent="0.25">
      <c r="A194" s="155" t="s">
        <v>477</v>
      </c>
      <c r="B194" s="155" t="s">
        <v>92</v>
      </c>
      <c r="C194" s="155" t="s">
        <v>519</v>
      </c>
      <c r="D194" s="156" t="s">
        <v>453</v>
      </c>
      <c r="E194" s="156" t="s">
        <v>453</v>
      </c>
      <c r="F194" s="150"/>
      <c r="G194" s="150" t="s">
        <v>477</v>
      </c>
      <c r="H194" s="150" t="s">
        <v>205</v>
      </c>
      <c r="I194" s="150" t="s">
        <v>495</v>
      </c>
      <c r="J194" s="151">
        <v>6</v>
      </c>
      <c r="K194" s="152">
        <v>6</v>
      </c>
    </row>
    <row r="195" spans="1:11" ht="15.75" x14ac:dyDescent="0.25">
      <c r="A195" s="298" t="s">
        <v>482</v>
      </c>
      <c r="B195" s="299"/>
      <c r="C195" s="299"/>
      <c r="D195" s="300"/>
      <c r="E195" s="301"/>
      <c r="F195" s="150"/>
      <c r="G195" s="298" t="s">
        <v>482</v>
      </c>
      <c r="H195" s="299"/>
      <c r="I195" s="299"/>
      <c r="J195" s="300"/>
      <c r="K195" s="301"/>
    </row>
    <row r="196" spans="1:11" ht="15.75" x14ac:dyDescent="0.25">
      <c r="A196" s="155" t="s">
        <v>477</v>
      </c>
      <c r="B196" s="155" t="s">
        <v>766</v>
      </c>
      <c r="C196" s="155" t="s">
        <v>475</v>
      </c>
      <c r="D196" s="156" t="s">
        <v>453</v>
      </c>
      <c r="E196" s="156" t="s">
        <v>453</v>
      </c>
      <c r="F196" s="150"/>
      <c r="G196" s="155" t="s">
        <v>466</v>
      </c>
      <c r="H196" s="155" t="s">
        <v>616</v>
      </c>
      <c r="I196" s="155" t="s">
        <v>490</v>
      </c>
      <c r="J196" s="156">
        <v>5.5</v>
      </c>
      <c r="K196" s="156">
        <v>5.5</v>
      </c>
    </row>
    <row r="197" spans="1:11" ht="15.75" x14ac:dyDescent="0.25">
      <c r="A197" s="155" t="s">
        <v>477</v>
      </c>
      <c r="B197" s="155" t="s">
        <v>818</v>
      </c>
      <c r="C197" s="155" t="s">
        <v>674</v>
      </c>
      <c r="D197" s="156" t="s">
        <v>453</v>
      </c>
      <c r="E197" s="156" t="s">
        <v>453</v>
      </c>
      <c r="F197" s="150"/>
      <c r="G197" s="155" t="s">
        <v>466</v>
      </c>
      <c r="H197" s="155" t="s">
        <v>134</v>
      </c>
      <c r="I197" s="155" t="s">
        <v>494</v>
      </c>
      <c r="J197" s="156">
        <v>6</v>
      </c>
      <c r="K197" s="156">
        <v>5.5</v>
      </c>
    </row>
    <row r="198" spans="1:11" ht="15.75" x14ac:dyDescent="0.25">
      <c r="A198" s="150" t="s">
        <v>466</v>
      </c>
      <c r="B198" s="150" t="s">
        <v>730</v>
      </c>
      <c r="C198" s="150" t="s">
        <v>511</v>
      </c>
      <c r="D198" s="151">
        <v>6</v>
      </c>
      <c r="E198" s="152">
        <v>6</v>
      </c>
      <c r="F198" s="150"/>
      <c r="G198" s="155" t="s">
        <v>466</v>
      </c>
      <c r="H198" s="155" t="s">
        <v>135</v>
      </c>
      <c r="I198" s="155" t="s">
        <v>473</v>
      </c>
      <c r="J198" s="156">
        <v>6</v>
      </c>
      <c r="K198" s="156">
        <v>6</v>
      </c>
    </row>
    <row r="199" spans="1:11" ht="15.75" x14ac:dyDescent="0.25">
      <c r="A199" s="155" t="s">
        <v>466</v>
      </c>
      <c r="B199" s="155" t="s">
        <v>276</v>
      </c>
      <c r="C199" s="155" t="s">
        <v>450</v>
      </c>
      <c r="D199" s="156">
        <v>6</v>
      </c>
      <c r="E199" s="156">
        <v>6</v>
      </c>
      <c r="F199" s="150"/>
      <c r="G199" s="155" t="s">
        <v>477</v>
      </c>
      <c r="H199" s="155" t="s">
        <v>22</v>
      </c>
      <c r="I199" s="155" t="s">
        <v>578</v>
      </c>
      <c r="J199" s="156" t="s">
        <v>453</v>
      </c>
      <c r="K199" s="156" t="s">
        <v>453</v>
      </c>
    </row>
    <row r="200" spans="1:11" ht="15.75" x14ac:dyDescent="0.25">
      <c r="A200" s="155" t="s">
        <v>454</v>
      </c>
      <c r="B200" s="155" t="s">
        <v>61</v>
      </c>
      <c r="C200" s="155" t="s">
        <v>450</v>
      </c>
      <c r="D200" s="156">
        <v>5.5</v>
      </c>
      <c r="E200" s="156">
        <v>5.5</v>
      </c>
      <c r="F200" s="150"/>
      <c r="G200" s="155" t="s">
        <v>477</v>
      </c>
      <c r="H200" s="155" t="s">
        <v>885</v>
      </c>
      <c r="I200" s="155" t="s">
        <v>597</v>
      </c>
      <c r="J200" s="156" t="s">
        <v>453</v>
      </c>
      <c r="K200" s="156" t="s">
        <v>453</v>
      </c>
    </row>
    <row r="201" spans="1:11" ht="15.75" x14ac:dyDescent="0.25">
      <c r="A201" s="155" t="s">
        <v>454</v>
      </c>
      <c r="B201" s="155" t="s">
        <v>560</v>
      </c>
      <c r="C201" s="155" t="s">
        <v>495</v>
      </c>
      <c r="D201" s="156">
        <v>6.5</v>
      </c>
      <c r="E201" s="156">
        <v>6.5</v>
      </c>
      <c r="F201" s="150"/>
      <c r="G201" s="155" t="s">
        <v>477</v>
      </c>
      <c r="H201" s="155" t="s">
        <v>769</v>
      </c>
      <c r="I201" s="155" t="s">
        <v>494</v>
      </c>
      <c r="J201" s="156">
        <v>5.5</v>
      </c>
      <c r="K201" s="156">
        <v>5.5</v>
      </c>
    </row>
    <row r="202" spans="1:11" ht="15.75" x14ac:dyDescent="0.25">
      <c r="A202" s="155" t="s">
        <v>331</v>
      </c>
      <c r="B202" s="155" t="s">
        <v>577</v>
      </c>
      <c r="C202" s="155" t="s">
        <v>578</v>
      </c>
      <c r="D202" s="156" t="s">
        <v>453</v>
      </c>
      <c r="E202" s="156" t="s">
        <v>453</v>
      </c>
      <c r="F202" s="150"/>
      <c r="G202" s="155" t="s">
        <v>331</v>
      </c>
      <c r="H202" s="155" t="s">
        <v>630</v>
      </c>
      <c r="I202" s="155" t="s">
        <v>602</v>
      </c>
      <c r="J202" s="156" t="s">
        <v>453</v>
      </c>
      <c r="K202" s="156" t="s">
        <v>453</v>
      </c>
    </row>
    <row r="203" spans="1:11" ht="15.75" x14ac:dyDescent="0.25">
      <c r="A203" s="290" t="s">
        <v>498</v>
      </c>
      <c r="B203" s="290"/>
      <c r="C203" s="290"/>
      <c r="D203" s="291"/>
      <c r="E203" s="157">
        <v>3</v>
      </c>
      <c r="F203" s="150"/>
      <c r="G203" s="290" t="s">
        <v>500</v>
      </c>
      <c r="H203" s="290"/>
      <c r="I203" s="290"/>
      <c r="J203" s="291"/>
      <c r="K203" s="157">
        <v>1.5</v>
      </c>
    </row>
    <row r="204" spans="1:11" ht="15.75" x14ac:dyDescent="0.25">
      <c r="A204" s="290" t="s">
        <v>500</v>
      </c>
      <c r="B204" s="290"/>
      <c r="C204" s="290"/>
      <c r="D204" s="291"/>
      <c r="E204" s="157">
        <v>1.5</v>
      </c>
      <c r="F204" s="150"/>
      <c r="G204" s="292" t="s">
        <v>951</v>
      </c>
      <c r="H204" s="293"/>
      <c r="I204" s="293"/>
      <c r="J204" s="294"/>
      <c r="K204" s="292"/>
    </row>
    <row r="205" spans="1:11" ht="15.75" x14ac:dyDescent="0.25">
      <c r="A205" s="292" t="s">
        <v>725</v>
      </c>
      <c r="B205" s="293"/>
      <c r="C205" s="293"/>
      <c r="D205" s="294"/>
      <c r="E205" s="292"/>
      <c r="F205" s="150"/>
      <c r="G205" s="295" t="s">
        <v>1162</v>
      </c>
      <c r="H205" s="295"/>
      <c r="I205" s="295"/>
      <c r="J205" s="296"/>
      <c r="K205" s="297"/>
    </row>
    <row r="206" spans="1:11" ht="15.75" x14ac:dyDescent="0.25">
      <c r="A206" s="295" t="s">
        <v>1163</v>
      </c>
      <c r="B206" s="295"/>
      <c r="C206" s="295"/>
      <c r="D206" s="296"/>
      <c r="E206" s="297"/>
      <c r="F206" s="150"/>
      <c r="G206" s="150"/>
      <c r="H206" s="150"/>
      <c r="I206" s="150"/>
      <c r="J206" s="150"/>
      <c r="K206" s="150"/>
    </row>
  </sheetData>
  <mergeCells count="101">
    <mergeCell ref="A17:E17"/>
    <mergeCell ref="A25:D25"/>
    <mergeCell ref="A26:E26"/>
    <mergeCell ref="A27:E27"/>
    <mergeCell ref="G17:K17"/>
    <mergeCell ref="G25:J25"/>
    <mergeCell ref="G26:K26"/>
    <mergeCell ref="G27:K27"/>
    <mergeCell ref="A1:K1"/>
    <mergeCell ref="A2:K2"/>
    <mergeCell ref="A4:E4"/>
    <mergeCell ref="G4:K4"/>
    <mergeCell ref="A5:E5"/>
    <mergeCell ref="G5:K5"/>
    <mergeCell ref="A50:D50"/>
    <mergeCell ref="A51:D51"/>
    <mergeCell ref="A52:E52"/>
    <mergeCell ref="A53:E53"/>
    <mergeCell ref="G42:K42"/>
    <mergeCell ref="G50:J50"/>
    <mergeCell ref="G51:K51"/>
    <mergeCell ref="G52:K52"/>
    <mergeCell ref="A29:E29"/>
    <mergeCell ref="G29:K29"/>
    <mergeCell ref="A30:E30"/>
    <mergeCell ref="G30:K30"/>
    <mergeCell ref="A42:E42"/>
    <mergeCell ref="A76:D76"/>
    <mergeCell ref="A77:D77"/>
    <mergeCell ref="A78:E78"/>
    <mergeCell ref="A79:E79"/>
    <mergeCell ref="G68:K68"/>
    <mergeCell ref="G76:J76"/>
    <mergeCell ref="G77:K77"/>
    <mergeCell ref="G78:K78"/>
    <mergeCell ref="A55:E55"/>
    <mergeCell ref="G55:K55"/>
    <mergeCell ref="A56:E56"/>
    <mergeCell ref="G56:K56"/>
    <mergeCell ref="A68:E68"/>
    <mergeCell ref="A102:D102"/>
    <mergeCell ref="A103:E103"/>
    <mergeCell ref="A104:E104"/>
    <mergeCell ref="G94:K94"/>
    <mergeCell ref="G102:K102"/>
    <mergeCell ref="G103:K103"/>
    <mergeCell ref="A81:E81"/>
    <mergeCell ref="G81:K81"/>
    <mergeCell ref="A82:E82"/>
    <mergeCell ref="G82:K82"/>
    <mergeCell ref="A94:E94"/>
    <mergeCell ref="A127:D127"/>
    <mergeCell ref="A128:E128"/>
    <mergeCell ref="A129:E129"/>
    <mergeCell ref="G119:K119"/>
    <mergeCell ref="G127:J127"/>
    <mergeCell ref="G128:K128"/>
    <mergeCell ref="G129:K129"/>
    <mergeCell ref="A106:E106"/>
    <mergeCell ref="G106:K106"/>
    <mergeCell ref="A107:E107"/>
    <mergeCell ref="G107:K107"/>
    <mergeCell ref="A119:E119"/>
    <mergeCell ref="A152:D152"/>
    <mergeCell ref="A153:E153"/>
    <mergeCell ref="A154:E154"/>
    <mergeCell ref="G144:K144"/>
    <mergeCell ref="G152:J152"/>
    <mergeCell ref="G153:K153"/>
    <mergeCell ref="G154:K154"/>
    <mergeCell ref="A131:E131"/>
    <mergeCell ref="G131:K131"/>
    <mergeCell ref="A132:E132"/>
    <mergeCell ref="G132:K132"/>
    <mergeCell ref="A144:E144"/>
    <mergeCell ref="A177:D177"/>
    <mergeCell ref="A178:D178"/>
    <mergeCell ref="A179:E179"/>
    <mergeCell ref="A180:E180"/>
    <mergeCell ref="G169:K169"/>
    <mergeCell ref="G177:J177"/>
    <mergeCell ref="G178:K178"/>
    <mergeCell ref="G179:K179"/>
    <mergeCell ref="A156:E156"/>
    <mergeCell ref="G156:K156"/>
    <mergeCell ref="A157:E157"/>
    <mergeCell ref="G157:K157"/>
    <mergeCell ref="A169:E169"/>
    <mergeCell ref="A203:D203"/>
    <mergeCell ref="A204:D204"/>
    <mergeCell ref="A205:E205"/>
    <mergeCell ref="A206:E206"/>
    <mergeCell ref="G195:K195"/>
    <mergeCell ref="G203:J203"/>
    <mergeCell ref="G204:K204"/>
    <mergeCell ref="G205:K205"/>
    <mergeCell ref="A182:E182"/>
    <mergeCell ref="G182:K182"/>
    <mergeCell ref="A183:E183"/>
    <mergeCell ref="G183:K183"/>
    <mergeCell ref="A195:E195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37821-FA57-44C2-B6EC-A7DF522D7C3E}">
  <dimension ref="A1:K208"/>
  <sheetViews>
    <sheetView workbookViewId="0">
      <selection activeCell="P28" sqref="P28"/>
    </sheetView>
  </sheetViews>
  <sheetFormatPr defaultRowHeight="15" x14ac:dyDescent="0.2"/>
  <sheetData>
    <row r="1" spans="1:11" ht="15.75" x14ac:dyDescent="0.25">
      <c r="A1" s="258" t="s">
        <v>1164</v>
      </c>
      <c r="B1" s="303"/>
      <c r="C1" s="303"/>
      <c r="D1" s="304"/>
      <c r="E1" s="305"/>
      <c r="F1" s="303"/>
      <c r="G1" s="303"/>
      <c r="H1" s="303"/>
      <c r="I1" s="303"/>
      <c r="J1" s="304"/>
      <c r="K1" s="305"/>
    </row>
    <row r="2" spans="1:11" ht="15.75" x14ac:dyDescent="0.25">
      <c r="A2" s="265" t="s">
        <v>445</v>
      </c>
      <c r="B2" s="308"/>
      <c r="C2" s="308"/>
      <c r="D2" s="309"/>
      <c r="E2" s="305"/>
      <c r="F2" s="308"/>
      <c r="G2" s="308"/>
      <c r="H2" s="308"/>
      <c r="I2" s="308"/>
      <c r="J2" s="309"/>
      <c r="K2" s="305"/>
    </row>
    <row r="4" spans="1:11" ht="15.75" x14ac:dyDescent="0.25">
      <c r="A4" s="302" t="s">
        <v>17</v>
      </c>
      <c r="B4" s="303"/>
      <c r="C4" s="303"/>
      <c r="D4" s="304"/>
      <c r="E4" s="305"/>
      <c r="F4" s="161" t="s">
        <v>407</v>
      </c>
      <c r="G4" s="306" t="s">
        <v>446</v>
      </c>
      <c r="H4" s="303"/>
      <c r="I4" s="303"/>
      <c r="J4" s="304"/>
      <c r="K4" s="305"/>
    </row>
    <row r="5" spans="1:11" ht="15.75" x14ac:dyDescent="0.25">
      <c r="A5" s="307" t="s">
        <v>447</v>
      </c>
      <c r="B5" s="308"/>
      <c r="C5" s="308"/>
      <c r="D5" s="309"/>
      <c r="E5" s="305"/>
      <c r="F5" s="162" t="s">
        <v>448</v>
      </c>
      <c r="G5" s="310" t="s">
        <v>693</v>
      </c>
      <c r="H5" s="308"/>
      <c r="I5" s="308"/>
      <c r="J5" s="309"/>
      <c r="K5" s="305"/>
    </row>
    <row r="6" spans="1:11" ht="15.75" x14ac:dyDescent="0.25">
      <c r="A6" s="158" t="s">
        <v>331</v>
      </c>
      <c r="B6" s="158" t="s">
        <v>852</v>
      </c>
      <c r="C6" s="158" t="s">
        <v>486</v>
      </c>
      <c r="D6" s="159">
        <v>6</v>
      </c>
      <c r="E6" s="160">
        <v>4</v>
      </c>
      <c r="F6" s="158"/>
      <c r="G6" s="158" t="s">
        <v>331</v>
      </c>
      <c r="H6" s="158" t="s">
        <v>483</v>
      </c>
      <c r="I6" s="158" t="s">
        <v>450</v>
      </c>
      <c r="J6" s="159">
        <v>6.5</v>
      </c>
      <c r="K6" s="160">
        <v>7.5</v>
      </c>
    </row>
    <row r="7" spans="1:11" ht="15.75" x14ac:dyDescent="0.25">
      <c r="A7" s="158" t="s">
        <v>454</v>
      </c>
      <c r="B7" s="158" t="s">
        <v>204</v>
      </c>
      <c r="C7" s="158" t="s">
        <v>475</v>
      </c>
      <c r="D7" s="159">
        <v>4.5</v>
      </c>
      <c r="E7" s="160">
        <v>4.5</v>
      </c>
      <c r="F7" s="158"/>
      <c r="G7" s="158" t="s">
        <v>454</v>
      </c>
      <c r="H7" s="158" t="s">
        <v>455</v>
      </c>
      <c r="I7" s="158" t="s">
        <v>456</v>
      </c>
      <c r="J7" s="159">
        <v>5.5</v>
      </c>
      <c r="K7" s="160">
        <v>5.5</v>
      </c>
    </row>
    <row r="8" spans="1:11" ht="15.75" x14ac:dyDescent="0.25">
      <c r="A8" s="158" t="s">
        <v>454</v>
      </c>
      <c r="B8" s="158" t="s">
        <v>80</v>
      </c>
      <c r="C8" s="158" t="s">
        <v>457</v>
      </c>
      <c r="D8" s="159">
        <v>5.5</v>
      </c>
      <c r="E8" s="160">
        <v>5.5</v>
      </c>
      <c r="F8" s="158"/>
      <c r="G8" s="158" t="s">
        <v>454</v>
      </c>
      <c r="H8" s="158" t="s">
        <v>462</v>
      </c>
      <c r="I8" s="158" t="s">
        <v>463</v>
      </c>
      <c r="J8" s="159">
        <v>6</v>
      </c>
      <c r="K8" s="160">
        <v>6</v>
      </c>
    </row>
    <row r="9" spans="1:11" ht="15.75" x14ac:dyDescent="0.25">
      <c r="A9" s="158" t="s">
        <v>454</v>
      </c>
      <c r="B9" s="158" t="s">
        <v>858</v>
      </c>
      <c r="C9" s="158" t="s">
        <v>459</v>
      </c>
      <c r="D9" s="159">
        <v>6.5</v>
      </c>
      <c r="E9" s="160">
        <v>6.5</v>
      </c>
      <c r="F9" s="158"/>
      <c r="G9" s="158" t="s">
        <v>454</v>
      </c>
      <c r="H9" s="158" t="s">
        <v>994</v>
      </c>
      <c r="I9" s="158" t="s">
        <v>511</v>
      </c>
      <c r="J9" s="159">
        <v>5.5</v>
      </c>
      <c r="K9" s="160">
        <v>5.5</v>
      </c>
    </row>
    <row r="10" spans="1:11" ht="15.75" x14ac:dyDescent="0.25">
      <c r="A10" s="158" t="s">
        <v>466</v>
      </c>
      <c r="B10" s="158" t="s">
        <v>476</v>
      </c>
      <c r="C10" s="158" t="s">
        <v>463</v>
      </c>
      <c r="D10" s="159">
        <v>6</v>
      </c>
      <c r="E10" s="160">
        <v>6</v>
      </c>
      <c r="F10" s="158"/>
      <c r="G10" s="158" t="s">
        <v>454</v>
      </c>
      <c r="H10" s="158" t="s">
        <v>283</v>
      </c>
      <c r="I10" s="158" t="s">
        <v>495</v>
      </c>
      <c r="J10" s="159">
        <v>5.5</v>
      </c>
      <c r="K10" s="160">
        <v>5</v>
      </c>
    </row>
    <row r="11" spans="1:11" ht="15.75" x14ac:dyDescent="0.25">
      <c r="A11" s="163" t="s">
        <v>466</v>
      </c>
      <c r="B11" s="163" t="s">
        <v>474</v>
      </c>
      <c r="C11" s="163" t="s">
        <v>567</v>
      </c>
      <c r="D11" s="164" t="s">
        <v>453</v>
      </c>
      <c r="E11" s="164" t="s">
        <v>453</v>
      </c>
      <c r="F11" s="158"/>
      <c r="G11" s="158" t="s">
        <v>466</v>
      </c>
      <c r="H11" s="158" t="s">
        <v>221</v>
      </c>
      <c r="I11" s="158" t="s">
        <v>457</v>
      </c>
      <c r="J11" s="159">
        <v>6.5</v>
      </c>
      <c r="K11" s="160">
        <v>6.5</v>
      </c>
    </row>
    <row r="12" spans="1:11" ht="15.75" x14ac:dyDescent="0.25">
      <c r="A12" s="158" t="s">
        <v>466</v>
      </c>
      <c r="B12" s="158" t="s">
        <v>211</v>
      </c>
      <c r="C12" s="158" t="s">
        <v>478</v>
      </c>
      <c r="D12" s="159">
        <v>6</v>
      </c>
      <c r="E12" s="160">
        <v>6</v>
      </c>
      <c r="F12" s="158"/>
      <c r="G12" s="158" t="s">
        <v>466</v>
      </c>
      <c r="H12" s="158" t="s">
        <v>467</v>
      </c>
      <c r="I12" s="158" t="s">
        <v>468</v>
      </c>
      <c r="J12" s="159">
        <v>5.5</v>
      </c>
      <c r="K12" s="160">
        <v>5.5</v>
      </c>
    </row>
    <row r="13" spans="1:11" ht="15.75" x14ac:dyDescent="0.25">
      <c r="A13" s="163" t="s">
        <v>466</v>
      </c>
      <c r="B13" s="163" t="s">
        <v>470</v>
      </c>
      <c r="C13" s="163" t="s">
        <v>536</v>
      </c>
      <c r="D13" s="164" t="s">
        <v>453</v>
      </c>
      <c r="E13" s="164" t="s">
        <v>453</v>
      </c>
      <c r="F13" s="158"/>
      <c r="G13" s="158" t="s">
        <v>477</v>
      </c>
      <c r="H13" s="158" t="s">
        <v>830</v>
      </c>
      <c r="I13" s="158" t="s">
        <v>495</v>
      </c>
      <c r="J13" s="159">
        <v>5.5</v>
      </c>
      <c r="K13" s="160">
        <v>5.5</v>
      </c>
    </row>
    <row r="14" spans="1:11" ht="15.75" x14ac:dyDescent="0.25">
      <c r="A14" s="158" t="s">
        <v>477</v>
      </c>
      <c r="B14" s="158" t="s">
        <v>161</v>
      </c>
      <c r="C14" s="158" t="s">
        <v>473</v>
      </c>
      <c r="D14" s="159">
        <v>6</v>
      </c>
      <c r="E14" s="160">
        <v>6</v>
      </c>
      <c r="F14" s="158"/>
      <c r="G14" s="158" t="s">
        <v>477</v>
      </c>
      <c r="H14" s="158" t="s">
        <v>145</v>
      </c>
      <c r="I14" s="158" t="s">
        <v>490</v>
      </c>
      <c r="J14" s="159">
        <v>5.5</v>
      </c>
      <c r="K14" s="160">
        <v>5.5</v>
      </c>
    </row>
    <row r="15" spans="1:11" ht="15.75" x14ac:dyDescent="0.25">
      <c r="A15" s="158" t="s">
        <v>477</v>
      </c>
      <c r="B15" s="158" t="s">
        <v>480</v>
      </c>
      <c r="C15" s="158" t="s">
        <v>479</v>
      </c>
      <c r="D15" s="159">
        <v>7.5</v>
      </c>
      <c r="E15" s="160">
        <v>13.5</v>
      </c>
      <c r="F15" s="158"/>
      <c r="G15" s="158" t="s">
        <v>477</v>
      </c>
      <c r="H15" s="158" t="s">
        <v>255</v>
      </c>
      <c r="I15" s="158" t="s">
        <v>479</v>
      </c>
      <c r="J15" s="159">
        <v>6</v>
      </c>
      <c r="K15" s="160">
        <v>6</v>
      </c>
    </row>
    <row r="16" spans="1:11" ht="15.75" x14ac:dyDescent="0.25">
      <c r="A16" s="158" t="s">
        <v>477</v>
      </c>
      <c r="B16" s="158" t="s">
        <v>139</v>
      </c>
      <c r="C16" s="158" t="s">
        <v>475</v>
      </c>
      <c r="D16" s="159">
        <v>7</v>
      </c>
      <c r="E16" s="160">
        <v>10</v>
      </c>
      <c r="F16" s="158"/>
      <c r="G16" s="158" t="s">
        <v>477</v>
      </c>
      <c r="H16" s="158" t="s">
        <v>201</v>
      </c>
      <c r="I16" s="158" t="s">
        <v>473</v>
      </c>
      <c r="J16" s="159">
        <v>5.5</v>
      </c>
      <c r="K16" s="160">
        <v>5.5</v>
      </c>
    </row>
    <row r="17" spans="1:11" ht="15.75" x14ac:dyDescent="0.25">
      <c r="A17" s="298" t="s">
        <v>482</v>
      </c>
      <c r="B17" s="299"/>
      <c r="C17" s="299"/>
      <c r="D17" s="300"/>
      <c r="E17" s="301"/>
      <c r="F17" s="158"/>
      <c r="G17" s="298" t="s">
        <v>482</v>
      </c>
      <c r="H17" s="299"/>
      <c r="I17" s="299"/>
      <c r="J17" s="300"/>
      <c r="K17" s="301"/>
    </row>
    <row r="18" spans="1:11" ht="15.75" x14ac:dyDescent="0.25">
      <c r="A18" s="163" t="s">
        <v>466</v>
      </c>
      <c r="B18" s="163" t="s">
        <v>79</v>
      </c>
      <c r="C18" s="163" t="s">
        <v>539</v>
      </c>
      <c r="D18" s="164" t="s">
        <v>453</v>
      </c>
      <c r="E18" s="164" t="s">
        <v>453</v>
      </c>
      <c r="F18" s="158"/>
      <c r="G18" s="163" t="s">
        <v>331</v>
      </c>
      <c r="H18" s="163" t="s">
        <v>449</v>
      </c>
      <c r="I18" s="163" t="s">
        <v>484</v>
      </c>
      <c r="J18" s="164" t="s">
        <v>453</v>
      </c>
      <c r="K18" s="164" t="s">
        <v>453</v>
      </c>
    </row>
    <row r="19" spans="1:11" ht="15.75" x14ac:dyDescent="0.25">
      <c r="A19" s="158" t="s">
        <v>466</v>
      </c>
      <c r="B19" s="158" t="s">
        <v>229</v>
      </c>
      <c r="C19" s="158" t="s">
        <v>495</v>
      </c>
      <c r="D19" s="159">
        <v>6.5</v>
      </c>
      <c r="E19" s="160">
        <v>6.5</v>
      </c>
      <c r="F19" s="158"/>
      <c r="G19" s="163" t="s">
        <v>477</v>
      </c>
      <c r="H19" s="163" t="s">
        <v>829</v>
      </c>
      <c r="I19" s="163" t="s">
        <v>486</v>
      </c>
      <c r="J19" s="164" t="s">
        <v>453</v>
      </c>
      <c r="K19" s="164" t="s">
        <v>453</v>
      </c>
    </row>
    <row r="20" spans="1:11" ht="15.75" x14ac:dyDescent="0.25">
      <c r="A20" s="158" t="s">
        <v>466</v>
      </c>
      <c r="B20" s="158" t="s">
        <v>492</v>
      </c>
      <c r="C20" s="158" t="s">
        <v>475</v>
      </c>
      <c r="D20" s="159">
        <v>5</v>
      </c>
      <c r="E20" s="160">
        <v>5</v>
      </c>
      <c r="F20" s="158"/>
      <c r="G20" s="163" t="s">
        <v>466</v>
      </c>
      <c r="H20" s="163" t="s">
        <v>103</v>
      </c>
      <c r="I20" s="163" t="s">
        <v>475</v>
      </c>
      <c r="J20" s="164">
        <v>4.5</v>
      </c>
      <c r="K20" s="164">
        <v>4</v>
      </c>
    </row>
    <row r="21" spans="1:11" ht="15.75" x14ac:dyDescent="0.25">
      <c r="A21" s="163" t="s">
        <v>454</v>
      </c>
      <c r="B21" s="163" t="s">
        <v>123</v>
      </c>
      <c r="C21" s="163" t="s">
        <v>479</v>
      </c>
      <c r="D21" s="164">
        <v>6</v>
      </c>
      <c r="E21" s="164">
        <v>6</v>
      </c>
      <c r="F21" s="158"/>
      <c r="G21" s="163" t="s">
        <v>466</v>
      </c>
      <c r="H21" s="163" t="s">
        <v>1165</v>
      </c>
      <c r="I21" s="163" t="s">
        <v>601</v>
      </c>
      <c r="J21" s="164" t="s">
        <v>453</v>
      </c>
      <c r="K21" s="164" t="s">
        <v>453</v>
      </c>
    </row>
    <row r="22" spans="1:11" ht="15.75" x14ac:dyDescent="0.25">
      <c r="A22" s="163" t="s">
        <v>454</v>
      </c>
      <c r="B22" s="163" t="s">
        <v>774</v>
      </c>
      <c r="C22" s="163" t="s">
        <v>494</v>
      </c>
      <c r="D22" s="164">
        <v>5.5</v>
      </c>
      <c r="E22" s="164">
        <v>5.5</v>
      </c>
      <c r="F22" s="158"/>
      <c r="G22" s="163" t="s">
        <v>466</v>
      </c>
      <c r="H22" s="163" t="s">
        <v>282</v>
      </c>
      <c r="I22" s="163" t="s">
        <v>569</v>
      </c>
      <c r="J22" s="164" t="s">
        <v>453</v>
      </c>
      <c r="K22" s="164" t="s">
        <v>453</v>
      </c>
    </row>
    <row r="23" spans="1:11" ht="15.75" x14ac:dyDescent="0.25">
      <c r="A23" s="163" t="s">
        <v>454</v>
      </c>
      <c r="B23" s="163" t="s">
        <v>464</v>
      </c>
      <c r="C23" s="163" t="s">
        <v>465</v>
      </c>
      <c r="D23" s="164" t="s">
        <v>453</v>
      </c>
      <c r="E23" s="164" t="s">
        <v>453</v>
      </c>
      <c r="F23" s="158"/>
      <c r="G23" s="163" t="s">
        <v>466</v>
      </c>
      <c r="H23" s="163" t="s">
        <v>761</v>
      </c>
      <c r="I23" s="163" t="s">
        <v>578</v>
      </c>
      <c r="J23" s="164" t="s">
        <v>453</v>
      </c>
      <c r="K23" s="164" t="s">
        <v>453</v>
      </c>
    </row>
    <row r="24" spans="1:11" ht="15.75" x14ac:dyDescent="0.25">
      <c r="A24" s="163" t="s">
        <v>331</v>
      </c>
      <c r="B24" s="163" t="s">
        <v>451</v>
      </c>
      <c r="C24" s="163" t="s">
        <v>452</v>
      </c>
      <c r="D24" s="164" t="s">
        <v>453</v>
      </c>
      <c r="E24" s="164" t="s">
        <v>453</v>
      </c>
      <c r="F24" s="158"/>
      <c r="G24" s="163" t="s">
        <v>454</v>
      </c>
      <c r="H24" s="163" t="s">
        <v>288</v>
      </c>
      <c r="I24" s="163" t="s">
        <v>486</v>
      </c>
      <c r="J24" s="164">
        <v>5</v>
      </c>
      <c r="K24" s="164">
        <v>5</v>
      </c>
    </row>
    <row r="25" spans="1:11" ht="15.75" x14ac:dyDescent="0.25">
      <c r="A25" s="290" t="s">
        <v>498</v>
      </c>
      <c r="B25" s="290"/>
      <c r="C25" s="290"/>
      <c r="D25" s="291"/>
      <c r="E25" s="165">
        <v>3</v>
      </c>
      <c r="F25" s="158"/>
      <c r="G25" s="290" t="s">
        <v>500</v>
      </c>
      <c r="H25" s="290"/>
      <c r="I25" s="290"/>
      <c r="J25" s="291"/>
      <c r="K25" s="165">
        <v>-1.5</v>
      </c>
    </row>
    <row r="26" spans="1:11" ht="15.75" x14ac:dyDescent="0.25">
      <c r="A26" s="290" t="s">
        <v>500</v>
      </c>
      <c r="B26" s="290"/>
      <c r="C26" s="290"/>
      <c r="D26" s="291"/>
      <c r="E26" s="165">
        <v>1.5</v>
      </c>
      <c r="F26" s="158"/>
      <c r="G26" s="292" t="s">
        <v>995</v>
      </c>
      <c r="H26" s="293"/>
      <c r="I26" s="293"/>
      <c r="J26" s="294"/>
      <c r="K26" s="292"/>
    </row>
    <row r="27" spans="1:11" ht="15.75" x14ac:dyDescent="0.25">
      <c r="A27" s="292" t="s">
        <v>904</v>
      </c>
      <c r="B27" s="293"/>
      <c r="C27" s="293"/>
      <c r="D27" s="294"/>
      <c r="E27" s="292"/>
      <c r="F27" s="158"/>
      <c r="G27" s="295" t="s">
        <v>1166</v>
      </c>
      <c r="H27" s="295"/>
      <c r="I27" s="295"/>
      <c r="J27" s="296"/>
      <c r="K27" s="297"/>
    </row>
    <row r="28" spans="1:11" ht="15.75" x14ac:dyDescent="0.25">
      <c r="A28" s="295" t="s">
        <v>1167</v>
      </c>
      <c r="B28" s="295"/>
      <c r="C28" s="295"/>
      <c r="D28" s="296"/>
      <c r="E28" s="297"/>
      <c r="F28" s="158"/>
      <c r="G28" s="158"/>
      <c r="H28" s="158"/>
      <c r="I28" s="158"/>
      <c r="J28" s="158"/>
      <c r="K28" s="158"/>
    </row>
    <row r="30" spans="1:11" ht="15.75" x14ac:dyDescent="0.25">
      <c r="A30" s="302" t="s">
        <v>504</v>
      </c>
      <c r="B30" s="303"/>
      <c r="C30" s="303"/>
      <c r="D30" s="304"/>
      <c r="E30" s="305"/>
      <c r="F30" s="161" t="s">
        <v>406</v>
      </c>
      <c r="G30" s="306" t="s">
        <v>503</v>
      </c>
      <c r="H30" s="303"/>
      <c r="I30" s="303"/>
      <c r="J30" s="304"/>
      <c r="K30" s="305"/>
    </row>
    <row r="31" spans="1:11" ht="15.75" x14ac:dyDescent="0.25">
      <c r="A31" s="307" t="s">
        <v>680</v>
      </c>
      <c r="B31" s="308"/>
      <c r="C31" s="308"/>
      <c r="D31" s="309"/>
      <c r="E31" s="305"/>
      <c r="F31" s="162" t="s">
        <v>448</v>
      </c>
      <c r="G31" s="310" t="s">
        <v>941</v>
      </c>
      <c r="H31" s="308"/>
      <c r="I31" s="308"/>
      <c r="J31" s="309"/>
      <c r="K31" s="305"/>
    </row>
    <row r="32" spans="1:11" ht="15.75" x14ac:dyDescent="0.25">
      <c r="A32" s="158" t="s">
        <v>331</v>
      </c>
      <c r="B32" s="158" t="s">
        <v>516</v>
      </c>
      <c r="C32" s="158" t="s">
        <v>479</v>
      </c>
      <c r="D32" s="159">
        <v>6.5</v>
      </c>
      <c r="E32" s="160">
        <v>5.5</v>
      </c>
      <c r="F32" s="158"/>
      <c r="G32" s="158" t="s">
        <v>331</v>
      </c>
      <c r="H32" s="158" t="s">
        <v>791</v>
      </c>
      <c r="I32" s="158" t="s">
        <v>494</v>
      </c>
      <c r="J32" s="159">
        <v>7</v>
      </c>
      <c r="K32" s="160">
        <v>5</v>
      </c>
    </row>
    <row r="33" spans="1:11" ht="15.75" x14ac:dyDescent="0.25">
      <c r="A33" s="163" t="s">
        <v>454</v>
      </c>
      <c r="B33" s="163" t="s">
        <v>903</v>
      </c>
      <c r="C33" s="163" t="s">
        <v>461</v>
      </c>
      <c r="D33" s="164" t="s">
        <v>453</v>
      </c>
      <c r="E33" s="164" t="s">
        <v>453</v>
      </c>
      <c r="F33" s="158"/>
      <c r="G33" s="158" t="s">
        <v>454</v>
      </c>
      <c r="H33" s="158" t="s">
        <v>1168</v>
      </c>
      <c r="I33" s="158" t="s">
        <v>450</v>
      </c>
      <c r="J33" s="159">
        <v>6</v>
      </c>
      <c r="K33" s="160">
        <v>6</v>
      </c>
    </row>
    <row r="34" spans="1:11" ht="15.75" x14ac:dyDescent="0.25">
      <c r="A34" s="158" t="s">
        <v>454</v>
      </c>
      <c r="B34" s="158" t="s">
        <v>115</v>
      </c>
      <c r="C34" s="158" t="s">
        <v>509</v>
      </c>
      <c r="D34" s="159">
        <v>7</v>
      </c>
      <c r="E34" s="160">
        <v>8</v>
      </c>
      <c r="F34" s="158"/>
      <c r="G34" s="158" t="s">
        <v>454</v>
      </c>
      <c r="H34" s="158" t="s">
        <v>150</v>
      </c>
      <c r="I34" s="158" t="s">
        <v>479</v>
      </c>
      <c r="J34" s="159">
        <v>6.5</v>
      </c>
      <c r="K34" s="160">
        <v>6.5</v>
      </c>
    </row>
    <row r="35" spans="1:11" ht="15.75" x14ac:dyDescent="0.25">
      <c r="A35" s="158" t="s">
        <v>454</v>
      </c>
      <c r="B35" s="158" t="s">
        <v>51</v>
      </c>
      <c r="C35" s="158" t="s">
        <v>494</v>
      </c>
      <c r="D35" s="159">
        <v>5.5</v>
      </c>
      <c r="E35" s="160">
        <v>5.5</v>
      </c>
      <c r="F35" s="158"/>
      <c r="G35" s="158" t="s">
        <v>454</v>
      </c>
      <c r="H35" s="158" t="s">
        <v>173</v>
      </c>
      <c r="I35" s="158" t="s">
        <v>508</v>
      </c>
      <c r="J35" s="159">
        <v>5.5</v>
      </c>
      <c r="K35" s="160">
        <v>5</v>
      </c>
    </row>
    <row r="36" spans="1:11" ht="15.75" x14ac:dyDescent="0.25">
      <c r="A36" s="158" t="s">
        <v>466</v>
      </c>
      <c r="B36" s="158" t="s">
        <v>513</v>
      </c>
      <c r="C36" s="158" t="s">
        <v>459</v>
      </c>
      <c r="D36" s="159">
        <v>6.5</v>
      </c>
      <c r="E36" s="160">
        <v>7.5</v>
      </c>
      <c r="F36" s="158"/>
      <c r="G36" s="158" t="s">
        <v>454</v>
      </c>
      <c r="H36" s="158" t="s">
        <v>128</v>
      </c>
      <c r="I36" s="158" t="s">
        <v>490</v>
      </c>
      <c r="J36" s="159">
        <v>6</v>
      </c>
      <c r="K36" s="160">
        <v>6</v>
      </c>
    </row>
    <row r="37" spans="1:11" ht="15.75" x14ac:dyDescent="0.25">
      <c r="A37" s="158" t="s">
        <v>466</v>
      </c>
      <c r="B37" s="158" t="s">
        <v>197</v>
      </c>
      <c r="C37" s="158" t="s">
        <v>478</v>
      </c>
      <c r="D37" s="159">
        <v>7.5</v>
      </c>
      <c r="E37" s="160">
        <v>10.5</v>
      </c>
      <c r="F37" s="158"/>
      <c r="G37" s="158" t="s">
        <v>466</v>
      </c>
      <c r="H37" s="158" t="s">
        <v>192</v>
      </c>
      <c r="I37" s="158" t="s">
        <v>511</v>
      </c>
      <c r="J37" s="159">
        <v>5.5</v>
      </c>
      <c r="K37" s="160">
        <v>5</v>
      </c>
    </row>
    <row r="38" spans="1:11" ht="15.75" x14ac:dyDescent="0.25">
      <c r="A38" s="158" t="s">
        <v>466</v>
      </c>
      <c r="B38" s="158" t="s">
        <v>517</v>
      </c>
      <c r="C38" s="158" t="s">
        <v>508</v>
      </c>
      <c r="D38" s="159">
        <v>6.5</v>
      </c>
      <c r="E38" s="160">
        <v>6.5</v>
      </c>
      <c r="F38" s="158"/>
      <c r="G38" s="163" t="s">
        <v>466</v>
      </c>
      <c r="H38" s="163" t="s">
        <v>77</v>
      </c>
      <c r="I38" s="163" t="s">
        <v>601</v>
      </c>
      <c r="J38" s="164" t="s">
        <v>453</v>
      </c>
      <c r="K38" s="164" t="s">
        <v>453</v>
      </c>
    </row>
    <row r="39" spans="1:11" ht="15.75" x14ac:dyDescent="0.25">
      <c r="A39" s="158" t="s">
        <v>466</v>
      </c>
      <c r="B39" s="158" t="s">
        <v>525</v>
      </c>
      <c r="C39" s="158" t="s">
        <v>508</v>
      </c>
      <c r="D39" s="159">
        <v>5.5</v>
      </c>
      <c r="E39" s="160">
        <v>5.5</v>
      </c>
      <c r="F39" s="158"/>
      <c r="G39" s="163" t="s">
        <v>466</v>
      </c>
      <c r="H39" s="163" t="s">
        <v>198</v>
      </c>
      <c r="I39" s="163" t="s">
        <v>578</v>
      </c>
      <c r="J39" s="164" t="s">
        <v>453</v>
      </c>
      <c r="K39" s="164" t="s">
        <v>453</v>
      </c>
    </row>
    <row r="40" spans="1:11" ht="15.75" x14ac:dyDescent="0.25">
      <c r="A40" s="158" t="s">
        <v>466</v>
      </c>
      <c r="B40" s="158" t="s">
        <v>266</v>
      </c>
      <c r="C40" s="158" t="s">
        <v>478</v>
      </c>
      <c r="D40" s="159">
        <v>6.5</v>
      </c>
      <c r="E40" s="160">
        <v>6.5</v>
      </c>
      <c r="F40" s="158"/>
      <c r="G40" s="158" t="s">
        <v>477</v>
      </c>
      <c r="H40" s="158" t="s">
        <v>186</v>
      </c>
      <c r="I40" s="158" t="s">
        <v>508</v>
      </c>
      <c r="J40" s="159">
        <v>6</v>
      </c>
      <c r="K40" s="160">
        <v>6</v>
      </c>
    </row>
    <row r="41" spans="1:11" ht="15.75" x14ac:dyDescent="0.25">
      <c r="A41" s="158" t="s">
        <v>477</v>
      </c>
      <c r="B41" s="158" t="s">
        <v>94</v>
      </c>
      <c r="C41" s="158" t="s">
        <v>509</v>
      </c>
      <c r="D41" s="159">
        <v>6.5</v>
      </c>
      <c r="E41" s="160">
        <v>6</v>
      </c>
      <c r="F41" s="158"/>
      <c r="G41" s="158" t="s">
        <v>477</v>
      </c>
      <c r="H41" s="158" t="s">
        <v>167</v>
      </c>
      <c r="I41" s="158" t="s">
        <v>508</v>
      </c>
      <c r="J41" s="159">
        <v>5.5</v>
      </c>
      <c r="K41" s="160">
        <v>5.5</v>
      </c>
    </row>
    <row r="42" spans="1:11" ht="15.75" x14ac:dyDescent="0.25">
      <c r="A42" s="158" t="s">
        <v>477</v>
      </c>
      <c r="B42" s="158" t="s">
        <v>737</v>
      </c>
      <c r="C42" s="158" t="s">
        <v>471</v>
      </c>
      <c r="D42" s="159">
        <v>7.5</v>
      </c>
      <c r="E42" s="160">
        <v>10.5</v>
      </c>
      <c r="F42" s="158"/>
      <c r="G42" s="158" t="s">
        <v>477</v>
      </c>
      <c r="H42" s="158" t="s">
        <v>208</v>
      </c>
      <c r="I42" s="158" t="s">
        <v>490</v>
      </c>
      <c r="J42" s="159">
        <v>5</v>
      </c>
      <c r="K42" s="160">
        <v>5</v>
      </c>
    </row>
    <row r="43" spans="1:11" ht="15.75" x14ac:dyDescent="0.25">
      <c r="A43" s="298" t="s">
        <v>482</v>
      </c>
      <c r="B43" s="299"/>
      <c r="C43" s="299"/>
      <c r="D43" s="300"/>
      <c r="E43" s="301"/>
      <c r="F43" s="158"/>
      <c r="G43" s="298" t="s">
        <v>482</v>
      </c>
      <c r="H43" s="299"/>
      <c r="I43" s="299"/>
      <c r="J43" s="300"/>
      <c r="K43" s="301"/>
    </row>
    <row r="44" spans="1:11" ht="15.75" x14ac:dyDescent="0.25">
      <c r="A44" s="163" t="s">
        <v>466</v>
      </c>
      <c r="B44" s="163" t="s">
        <v>803</v>
      </c>
      <c r="C44" s="163" t="s">
        <v>469</v>
      </c>
      <c r="D44" s="164" t="s">
        <v>453</v>
      </c>
      <c r="E44" s="164" t="s">
        <v>453</v>
      </c>
      <c r="F44" s="158"/>
      <c r="G44" s="163" t="s">
        <v>331</v>
      </c>
      <c r="H44" s="163" t="s">
        <v>505</v>
      </c>
      <c r="I44" s="163" t="s">
        <v>506</v>
      </c>
      <c r="J44" s="164" t="s">
        <v>453</v>
      </c>
      <c r="K44" s="164" t="s">
        <v>453</v>
      </c>
    </row>
    <row r="45" spans="1:11" ht="15.75" x14ac:dyDescent="0.25">
      <c r="A45" s="163" t="s">
        <v>466</v>
      </c>
      <c r="B45" s="163" t="s">
        <v>800</v>
      </c>
      <c r="C45" s="163" t="s">
        <v>456</v>
      </c>
      <c r="D45" s="164">
        <v>6</v>
      </c>
      <c r="E45" s="164">
        <v>6</v>
      </c>
      <c r="F45" s="158"/>
      <c r="G45" s="163" t="s">
        <v>477</v>
      </c>
      <c r="H45" s="163" t="s">
        <v>113</v>
      </c>
      <c r="I45" s="163" t="s">
        <v>450</v>
      </c>
      <c r="J45" s="164" t="s">
        <v>453</v>
      </c>
      <c r="K45" s="164" t="s">
        <v>453</v>
      </c>
    </row>
    <row r="46" spans="1:11" ht="15.75" x14ac:dyDescent="0.25">
      <c r="A46" s="163" t="s">
        <v>466</v>
      </c>
      <c r="B46" s="163" t="s">
        <v>292</v>
      </c>
      <c r="C46" s="163" t="s">
        <v>478</v>
      </c>
      <c r="D46" s="164">
        <v>7</v>
      </c>
      <c r="E46" s="164">
        <v>8</v>
      </c>
      <c r="F46" s="158"/>
      <c r="G46" s="158" t="s">
        <v>477</v>
      </c>
      <c r="H46" s="158" t="s">
        <v>518</v>
      </c>
      <c r="I46" s="158" t="s">
        <v>508</v>
      </c>
      <c r="J46" s="159">
        <v>6</v>
      </c>
      <c r="K46" s="160">
        <v>6</v>
      </c>
    </row>
    <row r="47" spans="1:11" ht="15.75" x14ac:dyDescent="0.25">
      <c r="A47" s="158" t="s">
        <v>454</v>
      </c>
      <c r="B47" s="158" t="s">
        <v>524</v>
      </c>
      <c r="C47" s="158" t="s">
        <v>509</v>
      </c>
      <c r="D47" s="159">
        <v>7</v>
      </c>
      <c r="E47" s="160">
        <v>7</v>
      </c>
      <c r="F47" s="158"/>
      <c r="G47" s="163" t="s">
        <v>454</v>
      </c>
      <c r="H47" s="163" t="s">
        <v>305</v>
      </c>
      <c r="I47" s="163" t="s">
        <v>456</v>
      </c>
      <c r="J47" s="164">
        <v>6</v>
      </c>
      <c r="K47" s="164">
        <v>6</v>
      </c>
    </row>
    <row r="48" spans="1:11" ht="15.75" x14ac:dyDescent="0.25">
      <c r="A48" s="163" t="s">
        <v>466</v>
      </c>
      <c r="B48" s="163" t="s">
        <v>491</v>
      </c>
      <c r="C48" s="163" t="s">
        <v>461</v>
      </c>
      <c r="D48" s="164">
        <v>5.5</v>
      </c>
      <c r="E48" s="164">
        <v>5.5</v>
      </c>
      <c r="F48" s="158"/>
      <c r="G48" s="163" t="s">
        <v>454</v>
      </c>
      <c r="H48" s="163" t="s">
        <v>240</v>
      </c>
      <c r="I48" s="163" t="s">
        <v>457</v>
      </c>
      <c r="J48" s="164">
        <v>6</v>
      </c>
      <c r="K48" s="164">
        <v>6</v>
      </c>
    </row>
    <row r="49" spans="1:11" ht="15.75" x14ac:dyDescent="0.25">
      <c r="A49" s="163" t="s">
        <v>477</v>
      </c>
      <c r="B49" s="163" t="s">
        <v>802</v>
      </c>
      <c r="C49" s="163" t="s">
        <v>471</v>
      </c>
      <c r="D49" s="164">
        <v>6</v>
      </c>
      <c r="E49" s="164">
        <v>6</v>
      </c>
      <c r="F49" s="158"/>
      <c r="G49" s="163" t="s">
        <v>466</v>
      </c>
      <c r="H49" s="163" t="s">
        <v>512</v>
      </c>
      <c r="I49" s="163" t="s">
        <v>457</v>
      </c>
      <c r="J49" s="164" t="s">
        <v>453</v>
      </c>
      <c r="K49" s="164" t="s">
        <v>453</v>
      </c>
    </row>
    <row r="50" spans="1:11" ht="15.75" x14ac:dyDescent="0.25">
      <c r="A50" s="163" t="s">
        <v>331</v>
      </c>
      <c r="B50" s="163" t="s">
        <v>507</v>
      </c>
      <c r="C50" s="163" t="s">
        <v>465</v>
      </c>
      <c r="D50" s="164" t="s">
        <v>453</v>
      </c>
      <c r="E50" s="164" t="s">
        <v>453</v>
      </c>
      <c r="F50" s="158"/>
      <c r="G50" s="163" t="s">
        <v>466</v>
      </c>
      <c r="H50" s="163" t="s">
        <v>958</v>
      </c>
      <c r="I50" s="163" t="s">
        <v>486</v>
      </c>
      <c r="J50" s="164" t="s">
        <v>453</v>
      </c>
      <c r="K50" s="164" t="s">
        <v>453</v>
      </c>
    </row>
    <row r="51" spans="1:11" ht="15.75" x14ac:dyDescent="0.25">
      <c r="A51" s="290" t="s">
        <v>498</v>
      </c>
      <c r="B51" s="290"/>
      <c r="C51" s="290"/>
      <c r="D51" s="291"/>
      <c r="E51" s="165">
        <v>3</v>
      </c>
      <c r="F51" s="158"/>
      <c r="G51" s="290" t="s">
        <v>500</v>
      </c>
      <c r="H51" s="290"/>
      <c r="I51" s="290"/>
      <c r="J51" s="291"/>
      <c r="K51" s="165">
        <v>-1.5</v>
      </c>
    </row>
    <row r="52" spans="1:11" ht="15.75" x14ac:dyDescent="0.25">
      <c r="A52" s="290" t="s">
        <v>500</v>
      </c>
      <c r="B52" s="290"/>
      <c r="C52" s="290"/>
      <c r="D52" s="291"/>
      <c r="E52" s="165">
        <v>1.5</v>
      </c>
      <c r="F52" s="158"/>
      <c r="G52" s="292" t="s">
        <v>1169</v>
      </c>
      <c r="H52" s="293"/>
      <c r="I52" s="293"/>
      <c r="J52" s="294"/>
      <c r="K52" s="292"/>
    </row>
    <row r="53" spans="1:11" ht="15.75" x14ac:dyDescent="0.25">
      <c r="A53" s="292" t="s">
        <v>1170</v>
      </c>
      <c r="B53" s="293"/>
      <c r="C53" s="293"/>
      <c r="D53" s="294"/>
      <c r="E53" s="292"/>
      <c r="F53" s="158"/>
      <c r="G53" s="295" t="s">
        <v>1171</v>
      </c>
      <c r="H53" s="295"/>
      <c r="I53" s="295"/>
      <c r="J53" s="296"/>
      <c r="K53" s="297"/>
    </row>
    <row r="54" spans="1:11" ht="15.75" x14ac:dyDescent="0.25">
      <c r="A54" s="295" t="s">
        <v>1172</v>
      </c>
      <c r="B54" s="295"/>
      <c r="C54" s="295"/>
      <c r="D54" s="296"/>
      <c r="E54" s="297"/>
      <c r="F54" s="158"/>
      <c r="G54" s="158"/>
      <c r="H54" s="158"/>
      <c r="I54" s="158"/>
      <c r="J54" s="158"/>
      <c r="K54" s="158"/>
    </row>
    <row r="56" spans="1:11" ht="15.75" x14ac:dyDescent="0.25">
      <c r="A56" s="302" t="s">
        <v>531</v>
      </c>
      <c r="B56" s="303"/>
      <c r="C56" s="303"/>
      <c r="D56" s="304"/>
      <c r="E56" s="305"/>
      <c r="F56" s="161" t="s">
        <v>362</v>
      </c>
      <c r="G56" s="306" t="s">
        <v>530</v>
      </c>
      <c r="H56" s="303"/>
      <c r="I56" s="303"/>
      <c r="J56" s="304"/>
      <c r="K56" s="305"/>
    </row>
    <row r="57" spans="1:11" ht="15.75" x14ac:dyDescent="0.25">
      <c r="A57" s="307" t="s">
        <v>447</v>
      </c>
      <c r="B57" s="308"/>
      <c r="C57" s="308"/>
      <c r="D57" s="309"/>
      <c r="E57" s="305"/>
      <c r="F57" s="162" t="s">
        <v>448</v>
      </c>
      <c r="G57" s="310" t="s">
        <v>447</v>
      </c>
      <c r="H57" s="308"/>
      <c r="I57" s="308"/>
      <c r="J57" s="309"/>
      <c r="K57" s="305"/>
    </row>
    <row r="58" spans="1:11" ht="15.75" x14ac:dyDescent="0.25">
      <c r="A58" s="163" t="s">
        <v>331</v>
      </c>
      <c r="B58" s="163" t="s">
        <v>535</v>
      </c>
      <c r="C58" s="163" t="s">
        <v>536</v>
      </c>
      <c r="D58" s="164" t="s">
        <v>453</v>
      </c>
      <c r="E58" s="164" t="s">
        <v>453</v>
      </c>
      <c r="F58" s="158"/>
      <c r="G58" s="158" t="s">
        <v>331</v>
      </c>
      <c r="H58" s="158" t="s">
        <v>534</v>
      </c>
      <c r="I58" s="158" t="s">
        <v>459</v>
      </c>
      <c r="J58" s="159">
        <v>6.5</v>
      </c>
      <c r="K58" s="160">
        <v>5.5</v>
      </c>
    </row>
    <row r="59" spans="1:11" ht="15.75" x14ac:dyDescent="0.25">
      <c r="A59" s="158" t="s">
        <v>454</v>
      </c>
      <c r="B59" s="158" t="s">
        <v>681</v>
      </c>
      <c r="C59" s="158" t="s">
        <v>481</v>
      </c>
      <c r="D59" s="159">
        <v>6</v>
      </c>
      <c r="E59" s="160">
        <v>6</v>
      </c>
      <c r="F59" s="158"/>
      <c r="G59" s="158" t="s">
        <v>454</v>
      </c>
      <c r="H59" s="158" t="s">
        <v>548</v>
      </c>
      <c r="I59" s="158" t="s">
        <v>511</v>
      </c>
      <c r="J59" s="159">
        <v>6</v>
      </c>
      <c r="K59" s="160">
        <v>6</v>
      </c>
    </row>
    <row r="60" spans="1:11" ht="15.75" x14ac:dyDescent="0.25">
      <c r="A60" s="158" t="s">
        <v>454</v>
      </c>
      <c r="B60" s="158" t="s">
        <v>537</v>
      </c>
      <c r="C60" s="158" t="s">
        <v>450</v>
      </c>
      <c r="D60" s="159">
        <v>7</v>
      </c>
      <c r="E60" s="160">
        <v>10</v>
      </c>
      <c r="F60" s="158"/>
      <c r="G60" s="158" t="s">
        <v>454</v>
      </c>
      <c r="H60" s="158" t="s">
        <v>218</v>
      </c>
      <c r="I60" s="158" t="s">
        <v>495</v>
      </c>
      <c r="J60" s="159">
        <v>6</v>
      </c>
      <c r="K60" s="160">
        <v>6</v>
      </c>
    </row>
    <row r="61" spans="1:11" ht="15.75" x14ac:dyDescent="0.25">
      <c r="A61" s="158" t="s">
        <v>454</v>
      </c>
      <c r="B61" s="158" t="s">
        <v>88</v>
      </c>
      <c r="C61" s="158" t="s">
        <v>459</v>
      </c>
      <c r="D61" s="159">
        <v>6</v>
      </c>
      <c r="E61" s="160">
        <v>6</v>
      </c>
      <c r="F61" s="158"/>
      <c r="G61" s="158" t="s">
        <v>454</v>
      </c>
      <c r="H61" s="158" t="s">
        <v>63</v>
      </c>
      <c r="I61" s="158" t="s">
        <v>450</v>
      </c>
      <c r="J61" s="159">
        <v>7</v>
      </c>
      <c r="K61" s="160">
        <v>7</v>
      </c>
    </row>
    <row r="62" spans="1:11" ht="15.75" x14ac:dyDescent="0.25">
      <c r="A62" s="158" t="s">
        <v>466</v>
      </c>
      <c r="B62" s="158" t="s">
        <v>165</v>
      </c>
      <c r="C62" s="158" t="s">
        <v>509</v>
      </c>
      <c r="D62" s="159">
        <v>7</v>
      </c>
      <c r="E62" s="160">
        <v>10</v>
      </c>
      <c r="F62" s="158"/>
      <c r="G62" s="158" t="s">
        <v>466</v>
      </c>
      <c r="H62" s="158" t="s">
        <v>153</v>
      </c>
      <c r="I62" s="158" t="s">
        <v>456</v>
      </c>
      <c r="J62" s="159">
        <v>7</v>
      </c>
      <c r="K62" s="160">
        <v>8</v>
      </c>
    </row>
    <row r="63" spans="1:11" ht="15.75" x14ac:dyDescent="0.25">
      <c r="A63" s="158" t="s">
        <v>466</v>
      </c>
      <c r="B63" s="158" t="s">
        <v>175</v>
      </c>
      <c r="C63" s="158" t="s">
        <v>456</v>
      </c>
      <c r="D63" s="159">
        <v>5.5</v>
      </c>
      <c r="E63" s="160">
        <v>5.5</v>
      </c>
      <c r="F63" s="158"/>
      <c r="G63" s="158" t="s">
        <v>466</v>
      </c>
      <c r="H63" s="158" t="s">
        <v>222</v>
      </c>
      <c r="I63" s="158" t="s">
        <v>461</v>
      </c>
      <c r="J63" s="159">
        <v>7</v>
      </c>
      <c r="K63" s="160">
        <v>10</v>
      </c>
    </row>
    <row r="64" spans="1:11" ht="15.75" x14ac:dyDescent="0.25">
      <c r="A64" s="158" t="s">
        <v>466</v>
      </c>
      <c r="B64" s="158" t="s">
        <v>57</v>
      </c>
      <c r="C64" s="158" t="s">
        <v>450</v>
      </c>
      <c r="D64" s="159">
        <v>6</v>
      </c>
      <c r="E64" s="160">
        <v>6</v>
      </c>
      <c r="F64" s="158"/>
      <c r="G64" s="158" t="s">
        <v>466</v>
      </c>
      <c r="H64" s="158" t="s">
        <v>98</v>
      </c>
      <c r="I64" s="158" t="s">
        <v>473</v>
      </c>
      <c r="J64" s="159">
        <v>5.5</v>
      </c>
      <c r="K64" s="160">
        <v>5</v>
      </c>
    </row>
    <row r="65" spans="1:11" ht="15.75" x14ac:dyDescent="0.25">
      <c r="A65" s="158" t="s">
        <v>466</v>
      </c>
      <c r="B65" s="158" t="s">
        <v>23</v>
      </c>
      <c r="C65" s="158" t="s">
        <v>461</v>
      </c>
      <c r="D65" s="159">
        <v>6.5</v>
      </c>
      <c r="E65" s="160">
        <v>6.5</v>
      </c>
      <c r="F65" s="158"/>
      <c r="G65" s="158" t="s">
        <v>466</v>
      </c>
      <c r="H65" s="158" t="s">
        <v>182</v>
      </c>
      <c r="I65" s="158" t="s">
        <v>456</v>
      </c>
      <c r="J65" s="159">
        <v>5.5</v>
      </c>
      <c r="K65" s="160">
        <v>5.5</v>
      </c>
    </row>
    <row r="66" spans="1:11" ht="15.75" x14ac:dyDescent="0.25">
      <c r="A66" s="158" t="s">
        <v>477</v>
      </c>
      <c r="B66" s="158" t="s">
        <v>102</v>
      </c>
      <c r="C66" s="158" t="s">
        <v>450</v>
      </c>
      <c r="D66" s="159">
        <v>6.5</v>
      </c>
      <c r="E66" s="160">
        <v>6.5</v>
      </c>
      <c r="F66" s="158"/>
      <c r="G66" s="158" t="s">
        <v>477</v>
      </c>
      <c r="H66" s="158" t="s">
        <v>541</v>
      </c>
      <c r="I66" s="158" t="s">
        <v>495</v>
      </c>
      <c r="J66" s="159">
        <v>6</v>
      </c>
      <c r="K66" s="160">
        <v>6</v>
      </c>
    </row>
    <row r="67" spans="1:11" ht="15.75" x14ac:dyDescent="0.25">
      <c r="A67" s="158" t="s">
        <v>477</v>
      </c>
      <c r="B67" s="158" t="s">
        <v>112</v>
      </c>
      <c r="C67" s="158" t="s">
        <v>461</v>
      </c>
      <c r="D67" s="159">
        <v>7.5</v>
      </c>
      <c r="E67" s="160">
        <v>11.5</v>
      </c>
      <c r="F67" s="158"/>
      <c r="G67" s="158" t="s">
        <v>477</v>
      </c>
      <c r="H67" s="158" t="s">
        <v>133</v>
      </c>
      <c r="I67" s="158" t="s">
        <v>459</v>
      </c>
      <c r="J67" s="159">
        <v>7.5</v>
      </c>
      <c r="K67" s="160">
        <v>10</v>
      </c>
    </row>
    <row r="68" spans="1:11" ht="15.75" x14ac:dyDescent="0.25">
      <c r="A68" s="158" t="s">
        <v>477</v>
      </c>
      <c r="B68" s="158" t="s">
        <v>111</v>
      </c>
      <c r="C68" s="158" t="s">
        <v>479</v>
      </c>
      <c r="D68" s="159">
        <v>7</v>
      </c>
      <c r="E68" s="160">
        <v>8</v>
      </c>
      <c r="F68" s="158"/>
      <c r="G68" s="158" t="s">
        <v>477</v>
      </c>
      <c r="H68" s="158" t="s">
        <v>230</v>
      </c>
      <c r="I68" s="158" t="s">
        <v>511</v>
      </c>
      <c r="J68" s="159">
        <v>5.5</v>
      </c>
      <c r="K68" s="160">
        <v>5.5</v>
      </c>
    </row>
    <row r="69" spans="1:11" ht="15.75" x14ac:dyDescent="0.25">
      <c r="A69" s="298" t="s">
        <v>482</v>
      </c>
      <c r="B69" s="299"/>
      <c r="C69" s="299"/>
      <c r="D69" s="300"/>
      <c r="E69" s="301"/>
      <c r="F69" s="158"/>
      <c r="G69" s="298" t="s">
        <v>482</v>
      </c>
      <c r="H69" s="299"/>
      <c r="I69" s="299"/>
      <c r="J69" s="300"/>
      <c r="K69" s="301"/>
    </row>
    <row r="70" spans="1:11" ht="15.75" x14ac:dyDescent="0.25">
      <c r="A70" s="163" t="s">
        <v>466</v>
      </c>
      <c r="B70" s="163" t="s">
        <v>257</v>
      </c>
      <c r="C70" s="163" t="s">
        <v>490</v>
      </c>
      <c r="D70" s="164">
        <v>5.5</v>
      </c>
      <c r="E70" s="164">
        <v>5.5</v>
      </c>
      <c r="F70" s="158"/>
      <c r="G70" s="163" t="s">
        <v>331</v>
      </c>
      <c r="H70" s="163" t="s">
        <v>538</v>
      </c>
      <c r="I70" s="163" t="s">
        <v>539</v>
      </c>
      <c r="J70" s="164" t="s">
        <v>453</v>
      </c>
      <c r="K70" s="164" t="s">
        <v>453</v>
      </c>
    </row>
    <row r="71" spans="1:11" ht="15.75" x14ac:dyDescent="0.25">
      <c r="A71" s="163" t="s">
        <v>466</v>
      </c>
      <c r="B71" s="163" t="s">
        <v>545</v>
      </c>
      <c r="C71" s="163" t="s">
        <v>475</v>
      </c>
      <c r="D71" s="164">
        <v>5</v>
      </c>
      <c r="E71" s="164">
        <v>5</v>
      </c>
      <c r="F71" s="158"/>
      <c r="G71" s="163" t="s">
        <v>466</v>
      </c>
      <c r="H71" s="163" t="s">
        <v>777</v>
      </c>
      <c r="I71" s="163" t="s">
        <v>478</v>
      </c>
      <c r="J71" s="164" t="s">
        <v>453</v>
      </c>
      <c r="K71" s="164" t="s">
        <v>453</v>
      </c>
    </row>
    <row r="72" spans="1:11" ht="15.75" x14ac:dyDescent="0.25">
      <c r="A72" s="163" t="s">
        <v>454</v>
      </c>
      <c r="B72" s="163" t="s">
        <v>916</v>
      </c>
      <c r="C72" s="163" t="s">
        <v>473</v>
      </c>
      <c r="D72" s="164">
        <v>6</v>
      </c>
      <c r="E72" s="164">
        <v>6</v>
      </c>
      <c r="F72" s="158"/>
      <c r="G72" s="163" t="s">
        <v>466</v>
      </c>
      <c r="H72" s="163" t="s">
        <v>542</v>
      </c>
      <c r="I72" s="163" t="s">
        <v>511</v>
      </c>
      <c r="J72" s="164">
        <v>5.5</v>
      </c>
      <c r="K72" s="164">
        <v>5.5</v>
      </c>
    </row>
    <row r="73" spans="1:11" ht="15.75" x14ac:dyDescent="0.25">
      <c r="A73" s="163" t="s">
        <v>454</v>
      </c>
      <c r="B73" s="163" t="s">
        <v>177</v>
      </c>
      <c r="C73" s="163" t="s">
        <v>479</v>
      </c>
      <c r="D73" s="164">
        <v>6</v>
      </c>
      <c r="E73" s="164">
        <v>6</v>
      </c>
      <c r="F73" s="158"/>
      <c r="G73" s="163" t="s">
        <v>466</v>
      </c>
      <c r="H73" s="163" t="s">
        <v>99</v>
      </c>
      <c r="I73" s="163" t="s">
        <v>509</v>
      </c>
      <c r="J73" s="164">
        <v>6.5</v>
      </c>
      <c r="K73" s="164">
        <v>6.5</v>
      </c>
    </row>
    <row r="74" spans="1:11" ht="15.75" x14ac:dyDescent="0.25">
      <c r="A74" s="163" t="s">
        <v>477</v>
      </c>
      <c r="B74" s="163" t="s">
        <v>550</v>
      </c>
      <c r="C74" s="163" t="s">
        <v>486</v>
      </c>
      <c r="D74" s="164">
        <v>5.5</v>
      </c>
      <c r="E74" s="164">
        <v>5.5</v>
      </c>
      <c r="F74" s="158"/>
      <c r="G74" s="163" t="s">
        <v>454</v>
      </c>
      <c r="H74" s="163" t="s">
        <v>549</v>
      </c>
      <c r="I74" s="163" t="s">
        <v>506</v>
      </c>
      <c r="J74" s="164" t="s">
        <v>453</v>
      </c>
      <c r="K74" s="164" t="s">
        <v>453</v>
      </c>
    </row>
    <row r="75" spans="1:11" ht="15.75" x14ac:dyDescent="0.25">
      <c r="A75" s="163" t="s">
        <v>477</v>
      </c>
      <c r="B75" s="163" t="s">
        <v>176</v>
      </c>
      <c r="C75" s="163" t="s">
        <v>481</v>
      </c>
      <c r="D75" s="164">
        <v>6</v>
      </c>
      <c r="E75" s="164">
        <v>6</v>
      </c>
      <c r="F75" s="158"/>
      <c r="G75" s="163" t="s">
        <v>454</v>
      </c>
      <c r="H75" s="163" t="s">
        <v>827</v>
      </c>
      <c r="I75" s="163" t="s">
        <v>509</v>
      </c>
      <c r="J75" s="164">
        <v>6</v>
      </c>
      <c r="K75" s="164">
        <v>6</v>
      </c>
    </row>
    <row r="76" spans="1:11" ht="15.75" x14ac:dyDescent="0.25">
      <c r="A76" s="163" t="s">
        <v>331</v>
      </c>
      <c r="B76" s="163" t="s">
        <v>1134</v>
      </c>
      <c r="C76" s="163" t="s">
        <v>536</v>
      </c>
      <c r="D76" s="164" t="s">
        <v>453</v>
      </c>
      <c r="E76" s="164" t="s">
        <v>453</v>
      </c>
      <c r="F76" s="158"/>
      <c r="G76" s="163" t="s">
        <v>454</v>
      </c>
      <c r="H76" s="163" t="s">
        <v>91</v>
      </c>
      <c r="I76" s="163" t="s">
        <v>471</v>
      </c>
      <c r="J76" s="164">
        <v>6.5</v>
      </c>
      <c r="K76" s="164">
        <v>6.5</v>
      </c>
    </row>
    <row r="77" spans="1:11" ht="15.75" x14ac:dyDescent="0.25">
      <c r="A77" s="290" t="s">
        <v>498</v>
      </c>
      <c r="B77" s="290"/>
      <c r="C77" s="290"/>
      <c r="D77" s="291"/>
      <c r="E77" s="165">
        <v>3</v>
      </c>
      <c r="F77" s="158"/>
      <c r="G77" s="290" t="s">
        <v>500</v>
      </c>
      <c r="H77" s="290"/>
      <c r="I77" s="290"/>
      <c r="J77" s="291"/>
      <c r="K77" s="165">
        <v>1.5</v>
      </c>
    </row>
    <row r="78" spans="1:11" ht="15.75" x14ac:dyDescent="0.25">
      <c r="A78" s="290" t="s">
        <v>500</v>
      </c>
      <c r="B78" s="290"/>
      <c r="C78" s="290"/>
      <c r="D78" s="291"/>
      <c r="E78" s="165">
        <v>1.5</v>
      </c>
      <c r="F78" s="158"/>
      <c r="G78" s="292" t="s">
        <v>725</v>
      </c>
      <c r="H78" s="293"/>
      <c r="I78" s="293"/>
      <c r="J78" s="294"/>
      <c r="K78" s="292"/>
    </row>
    <row r="79" spans="1:11" ht="15.75" x14ac:dyDescent="0.25">
      <c r="A79" s="292" t="s">
        <v>909</v>
      </c>
      <c r="B79" s="293"/>
      <c r="C79" s="293"/>
      <c r="D79" s="294"/>
      <c r="E79" s="292"/>
      <c r="F79" s="158"/>
      <c r="G79" s="295" t="s">
        <v>1173</v>
      </c>
      <c r="H79" s="295"/>
      <c r="I79" s="295"/>
      <c r="J79" s="296"/>
      <c r="K79" s="297"/>
    </row>
    <row r="80" spans="1:11" ht="15.75" x14ac:dyDescent="0.25">
      <c r="A80" s="295" t="s">
        <v>1174</v>
      </c>
      <c r="B80" s="295"/>
      <c r="C80" s="295"/>
      <c r="D80" s="296"/>
      <c r="E80" s="297"/>
      <c r="F80" s="158"/>
      <c r="G80" s="158"/>
      <c r="H80" s="158"/>
      <c r="I80" s="158"/>
      <c r="J80" s="158"/>
      <c r="K80" s="158"/>
    </row>
    <row r="82" spans="1:11" ht="15.75" x14ac:dyDescent="0.25">
      <c r="A82" s="302" t="s">
        <v>556</v>
      </c>
      <c r="B82" s="303"/>
      <c r="C82" s="303"/>
      <c r="D82" s="304"/>
      <c r="E82" s="305"/>
      <c r="F82" s="161" t="s">
        <v>385</v>
      </c>
      <c r="G82" s="306" t="s">
        <v>555</v>
      </c>
      <c r="H82" s="303"/>
      <c r="I82" s="303"/>
      <c r="J82" s="304"/>
      <c r="K82" s="305"/>
    </row>
    <row r="83" spans="1:11" ht="15.75" x14ac:dyDescent="0.25">
      <c r="A83" s="307" t="s">
        <v>447</v>
      </c>
      <c r="B83" s="308"/>
      <c r="C83" s="308"/>
      <c r="D83" s="309"/>
      <c r="E83" s="305"/>
      <c r="F83" s="162" t="s">
        <v>448</v>
      </c>
      <c r="G83" s="310" t="s">
        <v>680</v>
      </c>
      <c r="H83" s="308"/>
      <c r="I83" s="308"/>
      <c r="J83" s="309"/>
      <c r="K83" s="305"/>
    </row>
    <row r="84" spans="1:11" ht="15.75" x14ac:dyDescent="0.25">
      <c r="A84" s="158" t="s">
        <v>331</v>
      </c>
      <c r="B84" s="158" t="s">
        <v>559</v>
      </c>
      <c r="C84" s="158" t="s">
        <v>509</v>
      </c>
      <c r="D84" s="159">
        <v>7.5</v>
      </c>
      <c r="E84" s="160">
        <v>8.5</v>
      </c>
      <c r="F84" s="158"/>
      <c r="G84" s="158" t="s">
        <v>331</v>
      </c>
      <c r="H84" s="158" t="s">
        <v>558</v>
      </c>
      <c r="I84" s="158" t="s">
        <v>490</v>
      </c>
      <c r="J84" s="159">
        <v>6</v>
      </c>
      <c r="K84" s="160">
        <v>4</v>
      </c>
    </row>
    <row r="85" spans="1:11" ht="15.75" x14ac:dyDescent="0.25">
      <c r="A85" s="158" t="s">
        <v>454</v>
      </c>
      <c r="B85" s="158" t="s">
        <v>131</v>
      </c>
      <c r="C85" s="158" t="s">
        <v>478</v>
      </c>
      <c r="D85" s="159">
        <v>6.5</v>
      </c>
      <c r="E85" s="160">
        <v>6.5</v>
      </c>
      <c r="F85" s="158"/>
      <c r="G85" s="163" t="s">
        <v>454</v>
      </c>
      <c r="H85" s="163" t="s">
        <v>105</v>
      </c>
      <c r="I85" s="163" t="s">
        <v>496</v>
      </c>
      <c r="J85" s="164" t="s">
        <v>453</v>
      </c>
      <c r="K85" s="164" t="s">
        <v>453</v>
      </c>
    </row>
    <row r="86" spans="1:11" ht="15.75" x14ac:dyDescent="0.25">
      <c r="A86" s="158" t="s">
        <v>454</v>
      </c>
      <c r="B86" s="158" t="s">
        <v>587</v>
      </c>
      <c r="C86" s="158" t="s">
        <v>475</v>
      </c>
      <c r="D86" s="159">
        <v>4</v>
      </c>
      <c r="E86" s="160">
        <v>4</v>
      </c>
      <c r="F86" s="158"/>
      <c r="G86" s="163" t="s">
        <v>454</v>
      </c>
      <c r="H86" s="163" t="s">
        <v>61</v>
      </c>
      <c r="I86" s="163" t="s">
        <v>450</v>
      </c>
      <c r="J86" s="164" t="s">
        <v>453</v>
      </c>
      <c r="K86" s="164" t="s">
        <v>453</v>
      </c>
    </row>
    <row r="87" spans="1:11" ht="15.75" x14ac:dyDescent="0.25">
      <c r="A87" s="158" t="s">
        <v>454</v>
      </c>
      <c r="B87" s="158" t="s">
        <v>304</v>
      </c>
      <c r="C87" s="158" t="s">
        <v>508</v>
      </c>
      <c r="D87" s="159">
        <v>5.5</v>
      </c>
      <c r="E87" s="160">
        <v>5.5</v>
      </c>
      <c r="F87" s="158"/>
      <c r="G87" s="158" t="s">
        <v>454</v>
      </c>
      <c r="H87" s="158" t="s">
        <v>146</v>
      </c>
      <c r="I87" s="158" t="s">
        <v>463</v>
      </c>
      <c r="J87" s="159">
        <v>6</v>
      </c>
      <c r="K87" s="160">
        <v>6</v>
      </c>
    </row>
    <row r="88" spans="1:11" ht="15.75" x14ac:dyDescent="0.25">
      <c r="A88" s="158" t="s">
        <v>466</v>
      </c>
      <c r="B88" s="158" t="s">
        <v>564</v>
      </c>
      <c r="C88" s="158" t="s">
        <v>457</v>
      </c>
      <c r="D88" s="159">
        <v>5.5</v>
      </c>
      <c r="E88" s="160">
        <v>5.5</v>
      </c>
      <c r="F88" s="158"/>
      <c r="G88" s="158" t="s">
        <v>466</v>
      </c>
      <c r="H88" s="158" t="s">
        <v>203</v>
      </c>
      <c r="I88" s="158" t="s">
        <v>495</v>
      </c>
      <c r="J88" s="159">
        <v>6.5</v>
      </c>
      <c r="K88" s="160">
        <v>6.5</v>
      </c>
    </row>
    <row r="89" spans="1:11" ht="15.75" x14ac:dyDescent="0.25">
      <c r="A89" s="158" t="s">
        <v>466</v>
      </c>
      <c r="B89" s="158" t="s">
        <v>106</v>
      </c>
      <c r="C89" s="158" t="s">
        <v>490</v>
      </c>
      <c r="D89" s="159">
        <v>5</v>
      </c>
      <c r="E89" s="160">
        <v>5</v>
      </c>
      <c r="F89" s="158"/>
      <c r="G89" s="158" t="s">
        <v>466</v>
      </c>
      <c r="H89" s="158" t="s">
        <v>104</v>
      </c>
      <c r="I89" s="158" t="s">
        <v>459</v>
      </c>
      <c r="J89" s="159">
        <v>6.5</v>
      </c>
      <c r="K89" s="160">
        <v>7.5</v>
      </c>
    </row>
    <row r="90" spans="1:11" ht="15.75" x14ac:dyDescent="0.25">
      <c r="A90" s="158" t="s">
        <v>466</v>
      </c>
      <c r="B90" s="158" t="s">
        <v>563</v>
      </c>
      <c r="C90" s="158" t="s">
        <v>481</v>
      </c>
      <c r="D90" s="159">
        <v>6</v>
      </c>
      <c r="E90" s="160">
        <v>6</v>
      </c>
      <c r="F90" s="158"/>
      <c r="G90" s="158" t="s">
        <v>466</v>
      </c>
      <c r="H90" s="158" t="s">
        <v>276</v>
      </c>
      <c r="I90" s="158" t="s">
        <v>450</v>
      </c>
      <c r="J90" s="159">
        <v>6</v>
      </c>
      <c r="K90" s="160">
        <v>6</v>
      </c>
    </row>
    <row r="91" spans="1:11" ht="15.75" x14ac:dyDescent="0.25">
      <c r="A91" s="158" t="s">
        <v>466</v>
      </c>
      <c r="B91" s="158" t="s">
        <v>220</v>
      </c>
      <c r="C91" s="158" t="s">
        <v>478</v>
      </c>
      <c r="D91" s="159">
        <v>6.5</v>
      </c>
      <c r="E91" s="160">
        <v>6.5</v>
      </c>
      <c r="F91" s="158"/>
      <c r="G91" s="158" t="s">
        <v>466</v>
      </c>
      <c r="H91" s="158" t="s">
        <v>60</v>
      </c>
      <c r="I91" s="158" t="s">
        <v>486</v>
      </c>
      <c r="J91" s="159">
        <v>5</v>
      </c>
      <c r="K91" s="160">
        <v>5</v>
      </c>
    </row>
    <row r="92" spans="1:11" ht="15.75" x14ac:dyDescent="0.25">
      <c r="A92" s="158" t="s">
        <v>477</v>
      </c>
      <c r="B92" s="158" t="s">
        <v>762</v>
      </c>
      <c r="C92" s="158" t="s">
        <v>450</v>
      </c>
      <c r="D92" s="159">
        <v>6</v>
      </c>
      <c r="E92" s="160">
        <v>6</v>
      </c>
      <c r="F92" s="158"/>
      <c r="G92" s="158" t="s">
        <v>466</v>
      </c>
      <c r="H92" s="158" t="s">
        <v>242</v>
      </c>
      <c r="I92" s="158" t="s">
        <v>511</v>
      </c>
      <c r="J92" s="159">
        <v>5.5</v>
      </c>
      <c r="K92" s="160">
        <v>5.5</v>
      </c>
    </row>
    <row r="93" spans="1:11" ht="15.75" x14ac:dyDescent="0.25">
      <c r="A93" s="158" t="s">
        <v>477</v>
      </c>
      <c r="B93" s="158" t="s">
        <v>194</v>
      </c>
      <c r="C93" s="158" t="s">
        <v>486</v>
      </c>
      <c r="D93" s="159">
        <v>5.5</v>
      </c>
      <c r="E93" s="160">
        <v>5.5</v>
      </c>
      <c r="F93" s="158"/>
      <c r="G93" s="158" t="s">
        <v>477</v>
      </c>
      <c r="H93" s="158" t="s">
        <v>59</v>
      </c>
      <c r="I93" s="158" t="s">
        <v>457</v>
      </c>
      <c r="J93" s="159">
        <v>5.5</v>
      </c>
      <c r="K93" s="160">
        <v>5</v>
      </c>
    </row>
    <row r="94" spans="1:11" ht="15.75" x14ac:dyDescent="0.25">
      <c r="A94" s="158" t="s">
        <v>477</v>
      </c>
      <c r="B94" s="158" t="s">
        <v>202</v>
      </c>
      <c r="C94" s="158" t="s">
        <v>473</v>
      </c>
      <c r="D94" s="159">
        <v>6</v>
      </c>
      <c r="E94" s="160">
        <v>7</v>
      </c>
      <c r="F94" s="158"/>
      <c r="G94" s="158" t="s">
        <v>477</v>
      </c>
      <c r="H94" s="158" t="s">
        <v>766</v>
      </c>
      <c r="I94" s="158" t="s">
        <v>475</v>
      </c>
      <c r="J94" s="159">
        <v>4.5</v>
      </c>
      <c r="K94" s="160">
        <v>4</v>
      </c>
    </row>
    <row r="95" spans="1:11" ht="15.75" x14ac:dyDescent="0.25">
      <c r="A95" s="298" t="s">
        <v>482</v>
      </c>
      <c r="B95" s="299"/>
      <c r="C95" s="299"/>
      <c r="D95" s="300"/>
      <c r="E95" s="301"/>
      <c r="F95" s="158"/>
      <c r="G95" s="298" t="s">
        <v>482</v>
      </c>
      <c r="H95" s="299"/>
      <c r="I95" s="299"/>
      <c r="J95" s="300"/>
      <c r="K95" s="301"/>
    </row>
    <row r="96" spans="1:11" ht="15.75" x14ac:dyDescent="0.25">
      <c r="A96" s="163" t="s">
        <v>331</v>
      </c>
      <c r="B96" s="163" t="s">
        <v>568</v>
      </c>
      <c r="C96" s="163" t="s">
        <v>569</v>
      </c>
      <c r="D96" s="164" t="s">
        <v>453</v>
      </c>
      <c r="E96" s="164" t="s">
        <v>453</v>
      </c>
      <c r="F96" s="158"/>
      <c r="G96" s="163" t="s">
        <v>477</v>
      </c>
      <c r="H96" s="163" t="s">
        <v>92</v>
      </c>
      <c r="I96" s="163" t="s">
        <v>508</v>
      </c>
      <c r="J96" s="164">
        <v>6</v>
      </c>
      <c r="K96" s="164">
        <v>6</v>
      </c>
    </row>
    <row r="97" spans="1:11" ht="15.75" x14ac:dyDescent="0.25">
      <c r="A97" s="163" t="s">
        <v>477</v>
      </c>
      <c r="B97" s="163" t="s">
        <v>64</v>
      </c>
      <c r="C97" s="163" t="s">
        <v>478</v>
      </c>
      <c r="D97" s="164" t="s">
        <v>453</v>
      </c>
      <c r="E97" s="164" t="s">
        <v>453</v>
      </c>
      <c r="F97" s="158"/>
      <c r="G97" s="163" t="s">
        <v>466</v>
      </c>
      <c r="H97" s="163" t="s">
        <v>730</v>
      </c>
      <c r="I97" s="163" t="s">
        <v>511</v>
      </c>
      <c r="J97" s="164">
        <v>6</v>
      </c>
      <c r="K97" s="164">
        <v>6</v>
      </c>
    </row>
    <row r="98" spans="1:11" ht="15.75" x14ac:dyDescent="0.25">
      <c r="A98" s="163" t="s">
        <v>454</v>
      </c>
      <c r="B98" s="163" t="s">
        <v>193</v>
      </c>
      <c r="C98" s="163" t="s">
        <v>486</v>
      </c>
      <c r="D98" s="164">
        <v>5.5</v>
      </c>
      <c r="E98" s="164">
        <v>5.5</v>
      </c>
      <c r="F98" s="158"/>
      <c r="G98" s="163" t="s">
        <v>466</v>
      </c>
      <c r="H98" s="163" t="s">
        <v>306</v>
      </c>
      <c r="I98" s="163" t="s">
        <v>473</v>
      </c>
      <c r="J98" s="164">
        <v>7</v>
      </c>
      <c r="K98" s="164">
        <v>11</v>
      </c>
    </row>
    <row r="99" spans="1:11" ht="15.75" x14ac:dyDescent="0.25">
      <c r="A99" s="163" t="s">
        <v>466</v>
      </c>
      <c r="B99" s="163" t="s">
        <v>322</v>
      </c>
      <c r="C99" s="163" t="s">
        <v>481</v>
      </c>
      <c r="D99" s="164">
        <v>6.5</v>
      </c>
      <c r="E99" s="164">
        <v>6</v>
      </c>
      <c r="F99" s="158"/>
      <c r="G99" s="158" t="s">
        <v>454</v>
      </c>
      <c r="H99" s="158" t="s">
        <v>179</v>
      </c>
      <c r="I99" s="158" t="s">
        <v>456</v>
      </c>
      <c r="J99" s="159">
        <v>5.5</v>
      </c>
      <c r="K99" s="160">
        <v>5.5</v>
      </c>
    </row>
    <row r="100" spans="1:11" ht="15.75" x14ac:dyDescent="0.25">
      <c r="A100" s="163" t="s">
        <v>466</v>
      </c>
      <c r="B100" s="163" t="s">
        <v>571</v>
      </c>
      <c r="C100" s="163" t="s">
        <v>494</v>
      </c>
      <c r="D100" s="164">
        <v>6.5</v>
      </c>
      <c r="E100" s="164">
        <v>6.5</v>
      </c>
      <c r="F100" s="158"/>
      <c r="G100" s="158" t="s">
        <v>454</v>
      </c>
      <c r="H100" s="158" t="s">
        <v>560</v>
      </c>
      <c r="I100" s="158" t="s">
        <v>495</v>
      </c>
      <c r="J100" s="159">
        <v>6</v>
      </c>
      <c r="K100" s="160">
        <v>6</v>
      </c>
    </row>
    <row r="101" spans="1:11" ht="15.75" x14ac:dyDescent="0.25">
      <c r="A101" s="163" t="s">
        <v>466</v>
      </c>
      <c r="B101" s="163" t="s">
        <v>65</v>
      </c>
      <c r="C101" s="163" t="s">
        <v>509</v>
      </c>
      <c r="D101" s="164">
        <v>6</v>
      </c>
      <c r="E101" s="164">
        <v>5.5</v>
      </c>
      <c r="F101" s="158"/>
      <c r="G101" s="163" t="s">
        <v>454</v>
      </c>
      <c r="H101" s="163" t="s">
        <v>671</v>
      </c>
      <c r="I101" s="163" t="s">
        <v>508</v>
      </c>
      <c r="J101" s="164">
        <v>5.5</v>
      </c>
      <c r="K101" s="164">
        <v>6.5</v>
      </c>
    </row>
    <row r="102" spans="1:11" ht="15.75" x14ac:dyDescent="0.25">
      <c r="A102" s="163" t="s">
        <v>454</v>
      </c>
      <c r="B102" s="163" t="s">
        <v>574</v>
      </c>
      <c r="C102" s="163" t="s">
        <v>473</v>
      </c>
      <c r="D102" s="164">
        <v>6.5</v>
      </c>
      <c r="E102" s="164">
        <v>9.5</v>
      </c>
      <c r="F102" s="158"/>
      <c r="G102" s="163" t="s">
        <v>331</v>
      </c>
      <c r="H102" s="163" t="s">
        <v>577</v>
      </c>
      <c r="I102" s="163" t="s">
        <v>578</v>
      </c>
      <c r="J102" s="164" t="s">
        <v>453</v>
      </c>
      <c r="K102" s="164" t="s">
        <v>453</v>
      </c>
    </row>
    <row r="103" spans="1:11" ht="15.75" x14ac:dyDescent="0.25">
      <c r="A103" s="290" t="s">
        <v>498</v>
      </c>
      <c r="B103" s="290"/>
      <c r="C103" s="290"/>
      <c r="D103" s="291"/>
      <c r="E103" s="165">
        <v>3</v>
      </c>
      <c r="F103" s="158"/>
      <c r="G103" s="290" t="s">
        <v>500</v>
      </c>
      <c r="H103" s="290"/>
      <c r="I103" s="290"/>
      <c r="J103" s="291"/>
      <c r="K103" s="165">
        <v>-1.5</v>
      </c>
    </row>
    <row r="104" spans="1:11" ht="15.75" x14ac:dyDescent="0.25">
      <c r="A104" s="290" t="s">
        <v>500</v>
      </c>
      <c r="B104" s="290"/>
      <c r="C104" s="290"/>
      <c r="D104" s="291"/>
      <c r="E104" s="165">
        <v>1.5</v>
      </c>
      <c r="F104" s="158"/>
      <c r="G104" s="292" t="s">
        <v>1151</v>
      </c>
      <c r="H104" s="293"/>
      <c r="I104" s="293"/>
      <c r="J104" s="294"/>
      <c r="K104" s="292"/>
    </row>
    <row r="105" spans="1:11" ht="15.75" x14ac:dyDescent="0.25">
      <c r="A105" s="292" t="s">
        <v>676</v>
      </c>
      <c r="B105" s="293"/>
      <c r="C105" s="293"/>
      <c r="D105" s="294"/>
      <c r="E105" s="292"/>
      <c r="F105" s="158"/>
      <c r="G105" s="295" t="s">
        <v>1175</v>
      </c>
      <c r="H105" s="295"/>
      <c r="I105" s="295"/>
      <c r="J105" s="296"/>
      <c r="K105" s="297"/>
    </row>
    <row r="106" spans="1:11" ht="15.75" x14ac:dyDescent="0.25">
      <c r="A106" s="295" t="s">
        <v>1176</v>
      </c>
      <c r="B106" s="295"/>
      <c r="C106" s="295"/>
      <c r="D106" s="296"/>
      <c r="E106" s="297"/>
      <c r="F106" s="158"/>
      <c r="G106" s="158"/>
      <c r="H106" s="158"/>
      <c r="I106" s="158"/>
      <c r="J106" s="158"/>
      <c r="K106" s="158"/>
    </row>
    <row r="108" spans="1:11" ht="15.75" x14ac:dyDescent="0.25">
      <c r="A108" s="302" t="s">
        <v>10</v>
      </c>
      <c r="B108" s="303"/>
      <c r="C108" s="303"/>
      <c r="D108" s="304"/>
      <c r="E108" s="305"/>
      <c r="F108" s="161" t="s">
        <v>375</v>
      </c>
      <c r="G108" s="306" t="s">
        <v>583</v>
      </c>
      <c r="H108" s="303"/>
      <c r="I108" s="303"/>
      <c r="J108" s="304"/>
      <c r="K108" s="305"/>
    </row>
    <row r="109" spans="1:11" ht="15.75" x14ac:dyDescent="0.25">
      <c r="A109" s="307" t="s">
        <v>901</v>
      </c>
      <c r="B109" s="308"/>
      <c r="C109" s="308"/>
      <c r="D109" s="309"/>
      <c r="E109" s="305"/>
      <c r="F109" s="162" t="s">
        <v>448</v>
      </c>
      <c r="G109" s="310" t="s">
        <v>447</v>
      </c>
      <c r="H109" s="308"/>
      <c r="I109" s="308"/>
      <c r="J109" s="309"/>
      <c r="K109" s="305"/>
    </row>
    <row r="110" spans="1:11" ht="15.75" x14ac:dyDescent="0.25">
      <c r="A110" s="158" t="s">
        <v>331</v>
      </c>
      <c r="B110" s="158" t="s">
        <v>586</v>
      </c>
      <c r="C110" s="158" t="s">
        <v>473</v>
      </c>
      <c r="D110" s="159">
        <v>6</v>
      </c>
      <c r="E110" s="160">
        <v>4</v>
      </c>
      <c r="F110" s="158"/>
      <c r="G110" s="158" t="s">
        <v>331</v>
      </c>
      <c r="H110" s="158" t="s">
        <v>591</v>
      </c>
      <c r="I110" s="158" t="s">
        <v>475</v>
      </c>
      <c r="J110" s="159">
        <v>4.5</v>
      </c>
      <c r="K110" s="160">
        <v>-0.5</v>
      </c>
    </row>
    <row r="111" spans="1:11" ht="15.75" x14ac:dyDescent="0.25">
      <c r="A111" s="158" t="s">
        <v>454</v>
      </c>
      <c r="B111" s="158" t="s">
        <v>154</v>
      </c>
      <c r="C111" s="158" t="s">
        <v>481</v>
      </c>
      <c r="D111" s="159">
        <v>5.5</v>
      </c>
      <c r="E111" s="160">
        <v>5.5</v>
      </c>
      <c r="F111" s="158"/>
      <c r="G111" s="158" t="s">
        <v>454</v>
      </c>
      <c r="H111" s="158" t="s">
        <v>200</v>
      </c>
      <c r="I111" s="158" t="s">
        <v>479</v>
      </c>
      <c r="J111" s="159">
        <v>6.5</v>
      </c>
      <c r="K111" s="160">
        <v>6.5</v>
      </c>
    </row>
    <row r="112" spans="1:11" ht="15.75" x14ac:dyDescent="0.25">
      <c r="A112" s="158" t="s">
        <v>454</v>
      </c>
      <c r="B112" s="158" t="s">
        <v>600</v>
      </c>
      <c r="C112" s="158" t="s">
        <v>463</v>
      </c>
      <c r="D112" s="159">
        <v>5.5</v>
      </c>
      <c r="E112" s="160">
        <v>3.5</v>
      </c>
      <c r="F112" s="158"/>
      <c r="G112" s="158" t="s">
        <v>454</v>
      </c>
      <c r="H112" s="158" t="s">
        <v>588</v>
      </c>
      <c r="I112" s="158" t="s">
        <v>456</v>
      </c>
      <c r="J112" s="159">
        <v>6</v>
      </c>
      <c r="K112" s="160">
        <v>7</v>
      </c>
    </row>
    <row r="113" spans="1:11" ht="15.75" x14ac:dyDescent="0.25">
      <c r="A113" s="158" t="s">
        <v>454</v>
      </c>
      <c r="B113" s="158" t="s">
        <v>97</v>
      </c>
      <c r="C113" s="158" t="s">
        <v>468</v>
      </c>
      <c r="D113" s="159">
        <v>6</v>
      </c>
      <c r="E113" s="160">
        <v>6</v>
      </c>
      <c r="F113" s="158"/>
      <c r="G113" s="158" t="s">
        <v>454</v>
      </c>
      <c r="H113" s="158" t="s">
        <v>752</v>
      </c>
      <c r="I113" s="158" t="s">
        <v>468</v>
      </c>
      <c r="J113" s="159">
        <v>5.5</v>
      </c>
      <c r="K113" s="160">
        <v>5.5</v>
      </c>
    </row>
    <row r="114" spans="1:11" ht="15.75" x14ac:dyDescent="0.25">
      <c r="A114" s="158" t="s">
        <v>454</v>
      </c>
      <c r="B114" s="158" t="s">
        <v>265</v>
      </c>
      <c r="C114" s="158" t="s">
        <v>463</v>
      </c>
      <c r="D114" s="159">
        <v>6.5</v>
      </c>
      <c r="E114" s="160">
        <v>6.5</v>
      </c>
      <c r="F114" s="158"/>
      <c r="G114" s="158" t="s">
        <v>466</v>
      </c>
      <c r="H114" s="158" t="s">
        <v>85</v>
      </c>
      <c r="I114" s="158" t="s">
        <v>508</v>
      </c>
      <c r="J114" s="159">
        <v>7</v>
      </c>
      <c r="K114" s="160">
        <v>10</v>
      </c>
    </row>
    <row r="115" spans="1:11" ht="15.75" x14ac:dyDescent="0.25">
      <c r="A115" s="158" t="s">
        <v>454</v>
      </c>
      <c r="B115" s="158" t="s">
        <v>317</v>
      </c>
      <c r="C115" s="158" t="s">
        <v>479</v>
      </c>
      <c r="D115" s="159">
        <v>5.5</v>
      </c>
      <c r="E115" s="160">
        <v>5</v>
      </c>
      <c r="F115" s="158"/>
      <c r="G115" s="158" t="s">
        <v>466</v>
      </c>
      <c r="H115" s="158" t="s">
        <v>52</v>
      </c>
      <c r="I115" s="158" t="s">
        <v>463</v>
      </c>
      <c r="J115" s="159">
        <v>7</v>
      </c>
      <c r="K115" s="160">
        <v>10</v>
      </c>
    </row>
    <row r="116" spans="1:11" ht="15.75" x14ac:dyDescent="0.25">
      <c r="A116" s="158" t="s">
        <v>466</v>
      </c>
      <c r="B116" s="158" t="s">
        <v>189</v>
      </c>
      <c r="C116" s="158" t="s">
        <v>481</v>
      </c>
      <c r="D116" s="159">
        <v>6</v>
      </c>
      <c r="E116" s="160">
        <v>6</v>
      </c>
      <c r="F116" s="158"/>
      <c r="G116" s="158" t="s">
        <v>466</v>
      </c>
      <c r="H116" s="158" t="s">
        <v>957</v>
      </c>
      <c r="I116" s="158" t="s">
        <v>471</v>
      </c>
      <c r="J116" s="159">
        <v>7</v>
      </c>
      <c r="K116" s="160">
        <v>8</v>
      </c>
    </row>
    <row r="117" spans="1:11" ht="15.75" x14ac:dyDescent="0.25">
      <c r="A117" s="158" t="s">
        <v>466</v>
      </c>
      <c r="B117" s="158" t="s">
        <v>869</v>
      </c>
      <c r="C117" s="158" t="s">
        <v>468</v>
      </c>
      <c r="D117" s="159">
        <v>5.5</v>
      </c>
      <c r="E117" s="160">
        <v>5.5</v>
      </c>
      <c r="F117" s="158"/>
      <c r="G117" s="163" t="s">
        <v>466</v>
      </c>
      <c r="H117" s="163" t="s">
        <v>598</v>
      </c>
      <c r="I117" s="163" t="s">
        <v>484</v>
      </c>
      <c r="J117" s="164" t="s">
        <v>453</v>
      </c>
      <c r="K117" s="164" t="s">
        <v>453</v>
      </c>
    </row>
    <row r="118" spans="1:11" ht="15.75" x14ac:dyDescent="0.25">
      <c r="A118" s="158" t="s">
        <v>466</v>
      </c>
      <c r="B118" s="158" t="s">
        <v>249</v>
      </c>
      <c r="C118" s="158" t="s">
        <v>456</v>
      </c>
      <c r="D118" s="159">
        <v>5.5</v>
      </c>
      <c r="E118" s="160">
        <v>5.5</v>
      </c>
      <c r="F118" s="158"/>
      <c r="G118" s="158" t="s">
        <v>477</v>
      </c>
      <c r="H118" s="158" t="s">
        <v>53</v>
      </c>
      <c r="I118" s="158" t="s">
        <v>459</v>
      </c>
      <c r="J118" s="159">
        <v>6</v>
      </c>
      <c r="K118" s="160">
        <v>6</v>
      </c>
    </row>
    <row r="119" spans="1:11" ht="15.75" x14ac:dyDescent="0.25">
      <c r="A119" s="158" t="s">
        <v>477</v>
      </c>
      <c r="B119" s="158" t="s">
        <v>89</v>
      </c>
      <c r="C119" s="158" t="s">
        <v>468</v>
      </c>
      <c r="D119" s="159">
        <v>5.5</v>
      </c>
      <c r="E119" s="160">
        <v>5.5</v>
      </c>
      <c r="F119" s="158"/>
      <c r="G119" s="158" t="s">
        <v>477</v>
      </c>
      <c r="H119" s="158" t="s">
        <v>54</v>
      </c>
      <c r="I119" s="158" t="s">
        <v>475</v>
      </c>
      <c r="J119" s="159">
        <v>6</v>
      </c>
      <c r="K119" s="160">
        <v>8.5</v>
      </c>
    </row>
    <row r="120" spans="1:11" ht="15.75" x14ac:dyDescent="0.25">
      <c r="A120" s="158" t="s">
        <v>477</v>
      </c>
      <c r="B120" s="158" t="s">
        <v>95</v>
      </c>
      <c r="C120" s="158" t="s">
        <v>450</v>
      </c>
      <c r="D120" s="159">
        <v>7.5</v>
      </c>
      <c r="E120" s="160">
        <v>10.5</v>
      </c>
      <c r="F120" s="158"/>
      <c r="G120" s="158" t="s">
        <v>477</v>
      </c>
      <c r="H120" s="158" t="s">
        <v>24</v>
      </c>
      <c r="I120" s="158" t="s">
        <v>471</v>
      </c>
      <c r="J120" s="159">
        <v>8.5</v>
      </c>
      <c r="K120" s="160">
        <v>14.5</v>
      </c>
    </row>
    <row r="121" spans="1:11" ht="15.75" x14ac:dyDescent="0.25">
      <c r="A121" s="298" t="s">
        <v>482</v>
      </c>
      <c r="B121" s="299"/>
      <c r="C121" s="299"/>
      <c r="D121" s="300"/>
      <c r="E121" s="301"/>
      <c r="F121" s="158"/>
      <c r="G121" s="298" t="s">
        <v>482</v>
      </c>
      <c r="H121" s="299"/>
      <c r="I121" s="299"/>
      <c r="J121" s="300"/>
      <c r="K121" s="301"/>
    </row>
    <row r="122" spans="1:11" ht="15.75" x14ac:dyDescent="0.25">
      <c r="A122" s="163" t="s">
        <v>454</v>
      </c>
      <c r="B122" s="163" t="s">
        <v>155</v>
      </c>
      <c r="C122" s="163" t="s">
        <v>465</v>
      </c>
      <c r="D122" s="164" t="s">
        <v>453</v>
      </c>
      <c r="E122" s="164" t="s">
        <v>453</v>
      </c>
      <c r="F122" s="158"/>
      <c r="G122" s="163" t="s">
        <v>331</v>
      </c>
      <c r="H122" s="163" t="s">
        <v>912</v>
      </c>
      <c r="I122" s="163" t="s">
        <v>567</v>
      </c>
      <c r="J122" s="164" t="s">
        <v>453</v>
      </c>
      <c r="K122" s="164" t="s">
        <v>453</v>
      </c>
    </row>
    <row r="123" spans="1:11" ht="15.75" x14ac:dyDescent="0.25">
      <c r="A123" s="163" t="s">
        <v>454</v>
      </c>
      <c r="B123" s="163" t="s">
        <v>248</v>
      </c>
      <c r="C123" s="163" t="s">
        <v>481</v>
      </c>
      <c r="D123" s="164" t="s">
        <v>453</v>
      </c>
      <c r="E123" s="164" t="s">
        <v>453</v>
      </c>
      <c r="F123" s="158"/>
      <c r="G123" s="158" t="s">
        <v>466</v>
      </c>
      <c r="H123" s="158" t="s">
        <v>141</v>
      </c>
      <c r="I123" s="158" t="s">
        <v>475</v>
      </c>
      <c r="J123" s="159">
        <v>5.5</v>
      </c>
      <c r="K123" s="160">
        <v>6.5</v>
      </c>
    </row>
    <row r="124" spans="1:11" ht="15.75" x14ac:dyDescent="0.25">
      <c r="A124" s="163" t="s">
        <v>466</v>
      </c>
      <c r="B124" s="163" t="s">
        <v>596</v>
      </c>
      <c r="C124" s="163" t="s">
        <v>597</v>
      </c>
      <c r="D124" s="164" t="s">
        <v>453</v>
      </c>
      <c r="E124" s="164" t="s">
        <v>453</v>
      </c>
      <c r="F124" s="158"/>
      <c r="G124" s="163" t="s">
        <v>477</v>
      </c>
      <c r="H124" s="163" t="s">
        <v>708</v>
      </c>
      <c r="I124" s="163" t="s">
        <v>509</v>
      </c>
      <c r="J124" s="164">
        <v>7</v>
      </c>
      <c r="K124" s="164">
        <v>10</v>
      </c>
    </row>
    <row r="125" spans="1:11" ht="15.75" x14ac:dyDescent="0.25">
      <c r="A125" s="163" t="s">
        <v>466</v>
      </c>
      <c r="B125" s="163" t="s">
        <v>599</v>
      </c>
      <c r="C125" s="163" t="s">
        <v>486</v>
      </c>
      <c r="D125" s="164">
        <v>5.5</v>
      </c>
      <c r="E125" s="164">
        <v>5.5</v>
      </c>
      <c r="F125" s="158"/>
      <c r="G125" s="163" t="s">
        <v>454</v>
      </c>
      <c r="H125" s="163" t="s">
        <v>180</v>
      </c>
      <c r="I125" s="163" t="s">
        <v>511</v>
      </c>
      <c r="J125" s="164">
        <v>5.5</v>
      </c>
      <c r="K125" s="164">
        <v>5.5</v>
      </c>
    </row>
    <row r="126" spans="1:11" ht="15.75" x14ac:dyDescent="0.25">
      <c r="A126" s="163" t="s">
        <v>466</v>
      </c>
      <c r="B126" s="163" t="s">
        <v>1177</v>
      </c>
      <c r="C126" s="163" t="s">
        <v>578</v>
      </c>
      <c r="D126" s="164" t="s">
        <v>453</v>
      </c>
      <c r="E126" s="164" t="s">
        <v>453</v>
      </c>
      <c r="F126" s="158"/>
      <c r="G126" s="163" t="s">
        <v>454</v>
      </c>
      <c r="H126" s="163" t="s">
        <v>281</v>
      </c>
      <c r="I126" s="163" t="s">
        <v>494</v>
      </c>
      <c r="J126" s="164">
        <v>6</v>
      </c>
      <c r="K126" s="164">
        <v>6</v>
      </c>
    </row>
    <row r="127" spans="1:11" ht="15.75" x14ac:dyDescent="0.25">
      <c r="A127" s="163" t="s">
        <v>454</v>
      </c>
      <c r="B127" s="163" t="s">
        <v>604</v>
      </c>
      <c r="C127" s="163" t="s">
        <v>489</v>
      </c>
      <c r="D127" s="164" t="s">
        <v>453</v>
      </c>
      <c r="E127" s="164" t="s">
        <v>453</v>
      </c>
      <c r="F127" s="158"/>
      <c r="G127" s="163" t="s">
        <v>454</v>
      </c>
      <c r="H127" s="163" t="s">
        <v>308</v>
      </c>
      <c r="I127" s="163" t="s">
        <v>457</v>
      </c>
      <c r="J127" s="164">
        <v>5</v>
      </c>
      <c r="K127" s="164">
        <v>5</v>
      </c>
    </row>
    <row r="128" spans="1:11" ht="15.75" x14ac:dyDescent="0.25">
      <c r="A128" s="163" t="s">
        <v>331</v>
      </c>
      <c r="B128" s="163" t="s">
        <v>592</v>
      </c>
      <c r="C128" s="163" t="s">
        <v>511</v>
      </c>
      <c r="D128" s="164">
        <v>6.5</v>
      </c>
      <c r="E128" s="164">
        <v>4.5</v>
      </c>
      <c r="F128" s="158"/>
      <c r="G128" s="163" t="s">
        <v>466</v>
      </c>
      <c r="H128" s="163" t="s">
        <v>712</v>
      </c>
      <c r="I128" s="163" t="s">
        <v>486</v>
      </c>
      <c r="J128" s="164">
        <v>6</v>
      </c>
      <c r="K128" s="164">
        <v>6</v>
      </c>
    </row>
    <row r="129" spans="1:11" ht="15.75" x14ac:dyDescent="0.25">
      <c r="A129" s="290" t="s">
        <v>498</v>
      </c>
      <c r="B129" s="290"/>
      <c r="C129" s="290"/>
      <c r="D129" s="291"/>
      <c r="E129" s="165">
        <v>3</v>
      </c>
      <c r="F129" s="158"/>
      <c r="G129" s="290" t="s">
        <v>500</v>
      </c>
      <c r="H129" s="290"/>
      <c r="I129" s="290"/>
      <c r="J129" s="291"/>
      <c r="K129" s="165">
        <v>1.5</v>
      </c>
    </row>
    <row r="130" spans="1:11" ht="15.75" x14ac:dyDescent="0.25">
      <c r="A130" s="290" t="s">
        <v>500</v>
      </c>
      <c r="B130" s="290"/>
      <c r="C130" s="290"/>
      <c r="D130" s="291"/>
      <c r="E130" s="165">
        <v>1.5</v>
      </c>
      <c r="F130" s="158"/>
      <c r="G130" s="292" t="s">
        <v>1170</v>
      </c>
      <c r="H130" s="293"/>
      <c r="I130" s="293"/>
      <c r="J130" s="294"/>
      <c r="K130" s="292"/>
    </row>
    <row r="131" spans="1:11" ht="15.75" x14ac:dyDescent="0.25">
      <c r="A131" s="292" t="s">
        <v>499</v>
      </c>
      <c r="B131" s="293"/>
      <c r="C131" s="293"/>
      <c r="D131" s="294"/>
      <c r="E131" s="292"/>
      <c r="F131" s="158"/>
      <c r="G131" s="295" t="s">
        <v>1178</v>
      </c>
      <c r="H131" s="295"/>
      <c r="I131" s="295"/>
      <c r="J131" s="296"/>
      <c r="K131" s="297"/>
    </row>
    <row r="132" spans="1:11" ht="15.75" x14ac:dyDescent="0.25">
      <c r="A132" s="295" t="s">
        <v>1179</v>
      </c>
      <c r="B132" s="295"/>
      <c r="C132" s="295"/>
      <c r="D132" s="296"/>
      <c r="E132" s="297"/>
      <c r="F132" s="158"/>
      <c r="G132" s="158"/>
      <c r="H132" s="158"/>
      <c r="I132" s="158"/>
      <c r="J132" s="158"/>
      <c r="K132" s="158"/>
    </row>
    <row r="134" spans="1:11" ht="15.75" x14ac:dyDescent="0.25">
      <c r="A134" s="302" t="s">
        <v>610</v>
      </c>
      <c r="B134" s="303"/>
      <c r="C134" s="303"/>
      <c r="D134" s="304"/>
      <c r="E134" s="305"/>
      <c r="F134" s="161" t="s">
        <v>364</v>
      </c>
      <c r="G134" s="306" t="s">
        <v>609</v>
      </c>
      <c r="H134" s="303"/>
      <c r="I134" s="303"/>
      <c r="J134" s="304"/>
      <c r="K134" s="305"/>
    </row>
    <row r="135" spans="1:11" ht="15.75" x14ac:dyDescent="0.25">
      <c r="A135" s="307" t="s">
        <v>693</v>
      </c>
      <c r="B135" s="308"/>
      <c r="C135" s="308"/>
      <c r="D135" s="309"/>
      <c r="E135" s="305"/>
      <c r="F135" s="162" t="s">
        <v>448</v>
      </c>
      <c r="G135" s="310" t="s">
        <v>1070</v>
      </c>
      <c r="H135" s="308"/>
      <c r="I135" s="308"/>
      <c r="J135" s="309"/>
      <c r="K135" s="305"/>
    </row>
    <row r="136" spans="1:11" ht="15.75" x14ac:dyDescent="0.25">
      <c r="A136" s="158" t="s">
        <v>331</v>
      </c>
      <c r="B136" s="158" t="s">
        <v>612</v>
      </c>
      <c r="C136" s="158" t="s">
        <v>457</v>
      </c>
      <c r="D136" s="159">
        <v>6.5</v>
      </c>
      <c r="E136" s="160">
        <v>4.5</v>
      </c>
      <c r="F136" s="158"/>
      <c r="G136" s="158" t="s">
        <v>331</v>
      </c>
      <c r="H136" s="158" t="s">
        <v>611</v>
      </c>
      <c r="I136" s="158" t="s">
        <v>468</v>
      </c>
      <c r="J136" s="159">
        <v>6.5</v>
      </c>
      <c r="K136" s="160">
        <v>5.5</v>
      </c>
    </row>
    <row r="137" spans="1:11" ht="15.75" x14ac:dyDescent="0.25">
      <c r="A137" s="158" t="s">
        <v>454</v>
      </c>
      <c r="B137" s="158" t="s">
        <v>620</v>
      </c>
      <c r="C137" s="158" t="s">
        <v>509</v>
      </c>
      <c r="D137" s="159">
        <v>6.5</v>
      </c>
      <c r="E137" s="160">
        <v>6.5</v>
      </c>
      <c r="F137" s="158"/>
      <c r="G137" s="158" t="s">
        <v>454</v>
      </c>
      <c r="H137" s="158" t="s">
        <v>214</v>
      </c>
      <c r="I137" s="158" t="s">
        <v>478</v>
      </c>
      <c r="J137" s="159">
        <v>7</v>
      </c>
      <c r="K137" s="160">
        <v>9.5</v>
      </c>
    </row>
    <row r="138" spans="1:11" ht="15.75" x14ac:dyDescent="0.25">
      <c r="A138" s="163" t="s">
        <v>454</v>
      </c>
      <c r="B138" s="163" t="s">
        <v>235</v>
      </c>
      <c r="C138" s="163" t="s">
        <v>578</v>
      </c>
      <c r="D138" s="164" t="s">
        <v>453</v>
      </c>
      <c r="E138" s="164" t="s">
        <v>453</v>
      </c>
      <c r="F138" s="158"/>
      <c r="G138" s="158" t="s">
        <v>454</v>
      </c>
      <c r="H138" s="158" t="s">
        <v>950</v>
      </c>
      <c r="I138" s="158" t="s">
        <v>478</v>
      </c>
      <c r="J138" s="159">
        <v>6.5</v>
      </c>
      <c r="K138" s="160">
        <v>6</v>
      </c>
    </row>
    <row r="139" spans="1:11" ht="15.75" x14ac:dyDescent="0.25">
      <c r="A139" s="158" t="s">
        <v>454</v>
      </c>
      <c r="B139" s="158" t="s">
        <v>614</v>
      </c>
      <c r="C139" s="158" t="s">
        <v>478</v>
      </c>
      <c r="D139" s="159">
        <v>6.5</v>
      </c>
      <c r="E139" s="160">
        <v>6.5</v>
      </c>
      <c r="F139" s="158"/>
      <c r="G139" s="158" t="s">
        <v>454</v>
      </c>
      <c r="H139" s="158" t="s">
        <v>178</v>
      </c>
      <c r="I139" s="158" t="s">
        <v>511</v>
      </c>
      <c r="J139" s="159">
        <v>6</v>
      </c>
      <c r="K139" s="160">
        <v>6</v>
      </c>
    </row>
    <row r="140" spans="1:11" ht="15.75" x14ac:dyDescent="0.25">
      <c r="A140" s="158" t="s">
        <v>454</v>
      </c>
      <c r="B140" s="158" t="s">
        <v>156</v>
      </c>
      <c r="C140" s="158" t="s">
        <v>450</v>
      </c>
      <c r="D140" s="159">
        <v>6.5</v>
      </c>
      <c r="E140" s="160">
        <v>7.5</v>
      </c>
      <c r="F140" s="158"/>
      <c r="G140" s="158" t="s">
        <v>466</v>
      </c>
      <c r="H140" s="158" t="s">
        <v>144</v>
      </c>
      <c r="I140" s="158" t="s">
        <v>479</v>
      </c>
      <c r="J140" s="159">
        <v>6</v>
      </c>
      <c r="K140" s="160">
        <v>6</v>
      </c>
    </row>
    <row r="141" spans="1:11" ht="15.75" x14ac:dyDescent="0.25">
      <c r="A141" s="158" t="s">
        <v>466</v>
      </c>
      <c r="B141" s="158" t="s">
        <v>231</v>
      </c>
      <c r="C141" s="158" t="s">
        <v>490</v>
      </c>
      <c r="D141" s="159">
        <v>6</v>
      </c>
      <c r="E141" s="160">
        <v>6</v>
      </c>
      <c r="F141" s="158"/>
      <c r="G141" s="158" t="s">
        <v>466</v>
      </c>
      <c r="H141" s="158" t="s">
        <v>124</v>
      </c>
      <c r="I141" s="158" t="s">
        <v>490</v>
      </c>
      <c r="J141" s="159">
        <v>5</v>
      </c>
      <c r="K141" s="160">
        <v>5</v>
      </c>
    </row>
    <row r="142" spans="1:11" ht="15.75" x14ac:dyDescent="0.25">
      <c r="A142" s="158" t="s">
        <v>466</v>
      </c>
      <c r="B142" s="158" t="s">
        <v>166</v>
      </c>
      <c r="C142" s="158" t="s">
        <v>473</v>
      </c>
      <c r="D142" s="159">
        <v>6</v>
      </c>
      <c r="E142" s="160">
        <v>6</v>
      </c>
      <c r="F142" s="158"/>
      <c r="G142" s="158" t="s">
        <v>466</v>
      </c>
      <c r="H142" s="158" t="s">
        <v>129</v>
      </c>
      <c r="I142" s="158" t="s">
        <v>479</v>
      </c>
      <c r="J142" s="159">
        <v>6</v>
      </c>
      <c r="K142" s="160">
        <v>5.5</v>
      </c>
    </row>
    <row r="143" spans="1:11" ht="15.75" x14ac:dyDescent="0.25">
      <c r="A143" s="158" t="s">
        <v>477</v>
      </c>
      <c r="B143" s="158" t="s">
        <v>618</v>
      </c>
      <c r="C143" s="158" t="s">
        <v>481</v>
      </c>
      <c r="D143" s="159">
        <v>5.5</v>
      </c>
      <c r="E143" s="160">
        <v>5</v>
      </c>
      <c r="F143" s="158"/>
      <c r="G143" s="158" t="s">
        <v>466</v>
      </c>
      <c r="H143" s="158" t="s">
        <v>151</v>
      </c>
      <c r="I143" s="158" t="s">
        <v>457</v>
      </c>
      <c r="J143" s="159">
        <v>7</v>
      </c>
      <c r="K143" s="160">
        <v>9.5</v>
      </c>
    </row>
    <row r="144" spans="1:11" ht="15.75" x14ac:dyDescent="0.25">
      <c r="A144" s="158" t="s">
        <v>477</v>
      </c>
      <c r="B144" s="158" t="s">
        <v>22</v>
      </c>
      <c r="C144" s="158" t="s">
        <v>490</v>
      </c>
      <c r="D144" s="159">
        <v>5.5</v>
      </c>
      <c r="E144" s="160">
        <v>5.5</v>
      </c>
      <c r="F144" s="158"/>
      <c r="G144" s="163" t="s">
        <v>477</v>
      </c>
      <c r="H144" s="163" t="s">
        <v>811</v>
      </c>
      <c r="I144" s="163" t="s">
        <v>506</v>
      </c>
      <c r="J144" s="164" t="s">
        <v>453</v>
      </c>
      <c r="K144" s="164" t="s">
        <v>453</v>
      </c>
    </row>
    <row r="145" spans="1:11" ht="15.75" x14ac:dyDescent="0.25">
      <c r="A145" s="158" t="s">
        <v>477</v>
      </c>
      <c r="B145" s="158" t="s">
        <v>68</v>
      </c>
      <c r="C145" s="158" t="s">
        <v>459</v>
      </c>
      <c r="D145" s="159">
        <v>6</v>
      </c>
      <c r="E145" s="160">
        <v>6</v>
      </c>
      <c r="F145" s="158"/>
      <c r="G145" s="158" t="s">
        <v>477</v>
      </c>
      <c r="H145" s="158" t="s">
        <v>152</v>
      </c>
      <c r="I145" s="158" t="s">
        <v>509</v>
      </c>
      <c r="J145" s="159">
        <v>6</v>
      </c>
      <c r="K145" s="160">
        <v>6</v>
      </c>
    </row>
    <row r="146" spans="1:11" ht="15.75" x14ac:dyDescent="0.25">
      <c r="A146" s="158" t="s">
        <v>477</v>
      </c>
      <c r="B146" s="158" t="s">
        <v>769</v>
      </c>
      <c r="C146" s="158" t="s">
        <v>494</v>
      </c>
      <c r="D146" s="159">
        <v>5.5</v>
      </c>
      <c r="E146" s="160">
        <v>5.5</v>
      </c>
      <c r="F146" s="158"/>
      <c r="G146" s="163" t="s">
        <v>477</v>
      </c>
      <c r="H146" s="163" t="s">
        <v>1014</v>
      </c>
      <c r="I146" s="163" t="s">
        <v>506</v>
      </c>
      <c r="J146" s="164" t="s">
        <v>453</v>
      </c>
      <c r="K146" s="164" t="s">
        <v>453</v>
      </c>
    </row>
    <row r="147" spans="1:11" ht="15.75" x14ac:dyDescent="0.25">
      <c r="A147" s="298" t="s">
        <v>482</v>
      </c>
      <c r="B147" s="299"/>
      <c r="C147" s="299"/>
      <c r="D147" s="300"/>
      <c r="E147" s="301"/>
      <c r="F147" s="158"/>
      <c r="G147" s="298" t="s">
        <v>482</v>
      </c>
      <c r="H147" s="299"/>
      <c r="I147" s="299"/>
      <c r="J147" s="300"/>
      <c r="K147" s="301"/>
    </row>
    <row r="148" spans="1:11" ht="15.75" x14ac:dyDescent="0.25">
      <c r="A148" s="163" t="s">
        <v>466</v>
      </c>
      <c r="B148" s="163" t="s">
        <v>617</v>
      </c>
      <c r="C148" s="163" t="s">
        <v>456</v>
      </c>
      <c r="D148" s="164">
        <v>7</v>
      </c>
      <c r="E148" s="164">
        <v>10</v>
      </c>
      <c r="F148" s="158"/>
      <c r="G148" s="163" t="s">
        <v>331</v>
      </c>
      <c r="H148" s="163" t="s">
        <v>619</v>
      </c>
      <c r="I148" s="163" t="s">
        <v>597</v>
      </c>
      <c r="J148" s="164" t="s">
        <v>453</v>
      </c>
      <c r="K148" s="164" t="s">
        <v>453</v>
      </c>
    </row>
    <row r="149" spans="1:11" ht="15.75" x14ac:dyDescent="0.25">
      <c r="A149" s="163" t="s">
        <v>466</v>
      </c>
      <c r="B149" s="163" t="s">
        <v>616</v>
      </c>
      <c r="C149" s="163" t="s">
        <v>578</v>
      </c>
      <c r="D149" s="164" t="s">
        <v>453</v>
      </c>
      <c r="E149" s="164" t="s">
        <v>453</v>
      </c>
      <c r="F149" s="158"/>
      <c r="G149" s="163" t="s">
        <v>477</v>
      </c>
      <c r="H149" s="163" t="s">
        <v>684</v>
      </c>
      <c r="I149" s="163" t="s">
        <v>569</v>
      </c>
      <c r="J149" s="164" t="s">
        <v>453</v>
      </c>
      <c r="K149" s="164" t="s">
        <v>453</v>
      </c>
    </row>
    <row r="150" spans="1:11" ht="15.75" x14ac:dyDescent="0.25">
      <c r="A150" s="163" t="s">
        <v>466</v>
      </c>
      <c r="B150" s="163" t="s">
        <v>134</v>
      </c>
      <c r="C150" s="163" t="s">
        <v>674</v>
      </c>
      <c r="D150" s="164" t="s">
        <v>453</v>
      </c>
      <c r="E150" s="164" t="s">
        <v>453</v>
      </c>
      <c r="F150" s="158"/>
      <c r="G150" s="158" t="s">
        <v>466</v>
      </c>
      <c r="H150" s="158" t="s">
        <v>253</v>
      </c>
      <c r="I150" s="158" t="s">
        <v>481</v>
      </c>
      <c r="J150" s="159">
        <v>6</v>
      </c>
      <c r="K150" s="160">
        <v>5.5</v>
      </c>
    </row>
    <row r="151" spans="1:11" ht="15.75" x14ac:dyDescent="0.25">
      <c r="A151" s="163" t="s">
        <v>466</v>
      </c>
      <c r="B151" s="163" t="s">
        <v>626</v>
      </c>
      <c r="C151" s="163" t="s">
        <v>566</v>
      </c>
      <c r="D151" s="164" t="s">
        <v>453</v>
      </c>
      <c r="E151" s="164" t="s">
        <v>453</v>
      </c>
      <c r="F151" s="158"/>
      <c r="G151" s="158" t="s">
        <v>466</v>
      </c>
      <c r="H151" s="158" t="s">
        <v>286</v>
      </c>
      <c r="I151" s="158" t="s">
        <v>486</v>
      </c>
      <c r="J151" s="159">
        <v>5.5</v>
      </c>
      <c r="K151" s="160">
        <v>5</v>
      </c>
    </row>
    <row r="152" spans="1:11" ht="15.75" x14ac:dyDescent="0.25">
      <c r="A152" s="163" t="s">
        <v>454</v>
      </c>
      <c r="B152" s="163" t="s">
        <v>615</v>
      </c>
      <c r="C152" s="163" t="s">
        <v>566</v>
      </c>
      <c r="D152" s="164" t="s">
        <v>453</v>
      </c>
      <c r="E152" s="164" t="s">
        <v>453</v>
      </c>
      <c r="F152" s="158"/>
      <c r="G152" s="163" t="s">
        <v>466</v>
      </c>
      <c r="H152" s="163" t="s">
        <v>876</v>
      </c>
      <c r="I152" s="163" t="s">
        <v>489</v>
      </c>
      <c r="J152" s="164" t="s">
        <v>453</v>
      </c>
      <c r="K152" s="164" t="s">
        <v>453</v>
      </c>
    </row>
    <row r="153" spans="1:11" ht="15.75" x14ac:dyDescent="0.25">
      <c r="A153" s="163" t="s">
        <v>454</v>
      </c>
      <c r="B153" s="163" t="s">
        <v>1180</v>
      </c>
      <c r="C153" s="163" t="s">
        <v>674</v>
      </c>
      <c r="D153" s="164" t="s">
        <v>453</v>
      </c>
      <c r="E153" s="164" t="s">
        <v>453</v>
      </c>
      <c r="F153" s="158"/>
      <c r="G153" s="163" t="s">
        <v>454</v>
      </c>
      <c r="H153" s="163" t="s">
        <v>627</v>
      </c>
      <c r="I153" s="163" t="s">
        <v>536</v>
      </c>
      <c r="J153" s="164" t="s">
        <v>453</v>
      </c>
      <c r="K153" s="164" t="s">
        <v>453</v>
      </c>
    </row>
    <row r="154" spans="1:11" ht="15.75" x14ac:dyDescent="0.25">
      <c r="A154" s="163" t="s">
        <v>331</v>
      </c>
      <c r="B154" s="163" t="s">
        <v>630</v>
      </c>
      <c r="C154" s="163" t="s">
        <v>602</v>
      </c>
      <c r="D154" s="164" t="s">
        <v>453</v>
      </c>
      <c r="E154" s="164" t="s">
        <v>453</v>
      </c>
      <c r="F154" s="158"/>
      <c r="G154" s="163" t="s">
        <v>454</v>
      </c>
      <c r="H154" s="163" t="s">
        <v>629</v>
      </c>
      <c r="I154" s="163" t="s">
        <v>471</v>
      </c>
      <c r="J154" s="164">
        <v>5.5</v>
      </c>
      <c r="K154" s="164">
        <v>5.5</v>
      </c>
    </row>
    <row r="155" spans="1:11" ht="15.75" x14ac:dyDescent="0.25">
      <c r="A155" s="290" t="s">
        <v>498</v>
      </c>
      <c r="B155" s="290"/>
      <c r="C155" s="290"/>
      <c r="D155" s="291"/>
      <c r="E155" s="165">
        <v>3</v>
      </c>
      <c r="F155" s="158"/>
      <c r="G155" s="290" t="s">
        <v>500</v>
      </c>
      <c r="H155" s="290"/>
      <c r="I155" s="290"/>
      <c r="J155" s="291"/>
      <c r="K155" s="165">
        <v>-1.5</v>
      </c>
    </row>
    <row r="156" spans="1:11" ht="15.75" x14ac:dyDescent="0.25">
      <c r="A156" s="292" t="s">
        <v>815</v>
      </c>
      <c r="B156" s="293"/>
      <c r="C156" s="293"/>
      <c r="D156" s="294"/>
      <c r="E156" s="292"/>
      <c r="F156" s="158"/>
      <c r="G156" s="292" t="s">
        <v>499</v>
      </c>
      <c r="H156" s="293"/>
      <c r="I156" s="293"/>
      <c r="J156" s="294"/>
      <c r="K156" s="292"/>
    </row>
    <row r="157" spans="1:11" ht="15.75" x14ac:dyDescent="0.25">
      <c r="A157" s="295" t="s">
        <v>1181</v>
      </c>
      <c r="B157" s="295"/>
      <c r="C157" s="295"/>
      <c r="D157" s="296"/>
      <c r="E157" s="297"/>
      <c r="F157" s="158"/>
      <c r="G157" s="295" t="s">
        <v>1182</v>
      </c>
      <c r="H157" s="295"/>
      <c r="I157" s="295"/>
      <c r="J157" s="296"/>
      <c r="K157" s="297"/>
    </row>
    <row r="159" spans="1:11" ht="15.75" x14ac:dyDescent="0.25">
      <c r="A159" s="302" t="s">
        <v>635</v>
      </c>
      <c r="B159" s="303"/>
      <c r="C159" s="303"/>
      <c r="D159" s="304"/>
      <c r="E159" s="305"/>
      <c r="F159" s="161" t="s">
        <v>367</v>
      </c>
      <c r="G159" s="306" t="s">
        <v>634</v>
      </c>
      <c r="H159" s="303"/>
      <c r="I159" s="303"/>
      <c r="J159" s="304"/>
      <c r="K159" s="305"/>
    </row>
    <row r="160" spans="1:11" ht="15.75" x14ac:dyDescent="0.25">
      <c r="A160" s="307" t="s">
        <v>447</v>
      </c>
      <c r="B160" s="308"/>
      <c r="C160" s="308"/>
      <c r="D160" s="309"/>
      <c r="E160" s="305"/>
      <c r="F160" s="162" t="s">
        <v>448</v>
      </c>
      <c r="G160" s="310" t="s">
        <v>447</v>
      </c>
      <c r="H160" s="308"/>
      <c r="I160" s="308"/>
      <c r="J160" s="309"/>
      <c r="K160" s="305"/>
    </row>
    <row r="161" spans="1:11" ht="15.75" x14ac:dyDescent="0.25">
      <c r="A161" s="158" t="s">
        <v>331</v>
      </c>
      <c r="B161" s="158" t="s">
        <v>637</v>
      </c>
      <c r="C161" s="158" t="s">
        <v>456</v>
      </c>
      <c r="D161" s="159">
        <v>5.5</v>
      </c>
      <c r="E161" s="160">
        <v>3.5</v>
      </c>
      <c r="F161" s="158"/>
      <c r="G161" s="158" t="s">
        <v>331</v>
      </c>
      <c r="H161" s="158" t="s">
        <v>636</v>
      </c>
      <c r="I161" s="158" t="s">
        <v>508</v>
      </c>
      <c r="J161" s="159">
        <v>6</v>
      </c>
      <c r="K161" s="160">
        <v>4</v>
      </c>
    </row>
    <row r="162" spans="1:11" ht="15.75" x14ac:dyDescent="0.25">
      <c r="A162" s="158" t="s">
        <v>454</v>
      </c>
      <c r="B162" s="158" t="s">
        <v>143</v>
      </c>
      <c r="C162" s="158" t="s">
        <v>468</v>
      </c>
      <c r="D162" s="159">
        <v>6.5</v>
      </c>
      <c r="E162" s="160">
        <v>9.5</v>
      </c>
      <c r="F162" s="158"/>
      <c r="G162" s="158" t="s">
        <v>454</v>
      </c>
      <c r="H162" s="158" t="s">
        <v>638</v>
      </c>
      <c r="I162" s="158" t="s">
        <v>479</v>
      </c>
      <c r="J162" s="159">
        <v>6.5</v>
      </c>
      <c r="K162" s="160">
        <v>6.5</v>
      </c>
    </row>
    <row r="163" spans="1:11" ht="15.75" x14ac:dyDescent="0.25">
      <c r="A163" s="158" t="s">
        <v>454</v>
      </c>
      <c r="B163" s="158" t="s">
        <v>73</v>
      </c>
      <c r="C163" s="158" t="s">
        <v>459</v>
      </c>
      <c r="D163" s="159">
        <v>7</v>
      </c>
      <c r="E163" s="160">
        <v>7</v>
      </c>
      <c r="F163" s="158"/>
      <c r="G163" s="158" t="s">
        <v>454</v>
      </c>
      <c r="H163" s="158" t="s">
        <v>639</v>
      </c>
      <c r="I163" s="158" t="s">
        <v>508</v>
      </c>
      <c r="J163" s="159">
        <v>5.5</v>
      </c>
      <c r="K163" s="160">
        <v>5.5</v>
      </c>
    </row>
    <row r="164" spans="1:11" ht="15.75" x14ac:dyDescent="0.25">
      <c r="A164" s="158" t="s">
        <v>454</v>
      </c>
      <c r="B164" s="158" t="s">
        <v>236</v>
      </c>
      <c r="C164" s="158" t="s">
        <v>456</v>
      </c>
      <c r="D164" s="159">
        <v>6</v>
      </c>
      <c r="E164" s="160">
        <v>6</v>
      </c>
      <c r="F164" s="158"/>
      <c r="G164" s="158" t="s">
        <v>454</v>
      </c>
      <c r="H164" s="158" t="s">
        <v>207</v>
      </c>
      <c r="I164" s="158" t="s">
        <v>475</v>
      </c>
      <c r="J164" s="159">
        <v>4.5</v>
      </c>
      <c r="K164" s="160">
        <v>5</v>
      </c>
    </row>
    <row r="165" spans="1:11" ht="15.75" x14ac:dyDescent="0.25">
      <c r="A165" s="158" t="s">
        <v>466</v>
      </c>
      <c r="B165" s="158" t="s">
        <v>72</v>
      </c>
      <c r="C165" s="158" t="s">
        <v>468</v>
      </c>
      <c r="D165" s="159">
        <v>6</v>
      </c>
      <c r="E165" s="160">
        <v>6</v>
      </c>
      <c r="F165" s="158"/>
      <c r="G165" s="158" t="s">
        <v>466</v>
      </c>
      <c r="H165" s="158" t="s">
        <v>78</v>
      </c>
      <c r="I165" s="158" t="s">
        <v>468</v>
      </c>
      <c r="J165" s="159">
        <v>6</v>
      </c>
      <c r="K165" s="160">
        <v>5.5</v>
      </c>
    </row>
    <row r="166" spans="1:11" ht="15.75" x14ac:dyDescent="0.25">
      <c r="A166" s="158" t="s">
        <v>466</v>
      </c>
      <c r="B166" s="158" t="s">
        <v>136</v>
      </c>
      <c r="C166" s="158" t="s">
        <v>475</v>
      </c>
      <c r="D166" s="159">
        <v>4.5</v>
      </c>
      <c r="E166" s="160">
        <v>4</v>
      </c>
      <c r="F166" s="158"/>
      <c r="G166" s="158" t="s">
        <v>466</v>
      </c>
      <c r="H166" s="158" t="s">
        <v>226</v>
      </c>
      <c r="I166" s="158" t="s">
        <v>473</v>
      </c>
      <c r="J166" s="159">
        <v>6</v>
      </c>
      <c r="K166" s="160">
        <v>6</v>
      </c>
    </row>
    <row r="167" spans="1:11" ht="15.75" x14ac:dyDescent="0.25">
      <c r="A167" s="158" t="s">
        <v>466</v>
      </c>
      <c r="B167" s="158" t="s">
        <v>252</v>
      </c>
      <c r="C167" s="158" t="s">
        <v>457</v>
      </c>
      <c r="D167" s="159">
        <v>5.5</v>
      </c>
      <c r="E167" s="160">
        <v>5.5</v>
      </c>
      <c r="F167" s="158"/>
      <c r="G167" s="158" t="s">
        <v>466</v>
      </c>
      <c r="H167" s="158" t="s">
        <v>908</v>
      </c>
      <c r="I167" s="158" t="s">
        <v>479</v>
      </c>
      <c r="J167" s="159">
        <v>6</v>
      </c>
      <c r="K167" s="160">
        <v>6</v>
      </c>
    </row>
    <row r="168" spans="1:11" ht="15.75" x14ac:dyDescent="0.25">
      <c r="A168" s="158" t="s">
        <v>466</v>
      </c>
      <c r="B168" s="158" t="s">
        <v>109</v>
      </c>
      <c r="C168" s="158" t="s">
        <v>509</v>
      </c>
      <c r="D168" s="159">
        <v>6.5</v>
      </c>
      <c r="E168" s="160">
        <v>6.5</v>
      </c>
      <c r="F168" s="158"/>
      <c r="G168" s="163" t="s">
        <v>466</v>
      </c>
      <c r="H168" s="163" t="s">
        <v>238</v>
      </c>
      <c r="I168" s="163" t="s">
        <v>578</v>
      </c>
      <c r="J168" s="164" t="s">
        <v>453</v>
      </c>
      <c r="K168" s="164" t="s">
        <v>453</v>
      </c>
    </row>
    <row r="169" spans="1:11" ht="15.75" x14ac:dyDescent="0.25">
      <c r="A169" s="158" t="s">
        <v>477</v>
      </c>
      <c r="B169" s="158" t="s">
        <v>295</v>
      </c>
      <c r="C169" s="158" t="s">
        <v>457</v>
      </c>
      <c r="D169" s="159">
        <v>5.5</v>
      </c>
      <c r="E169" s="160">
        <v>5.5</v>
      </c>
      <c r="F169" s="158"/>
      <c r="G169" s="158" t="s">
        <v>477</v>
      </c>
      <c r="H169" s="158" t="s">
        <v>641</v>
      </c>
      <c r="I169" s="158" t="s">
        <v>475</v>
      </c>
      <c r="J169" s="159">
        <v>5.5</v>
      </c>
      <c r="K169" s="160">
        <v>5.5</v>
      </c>
    </row>
    <row r="170" spans="1:11" ht="15.75" x14ac:dyDescent="0.25">
      <c r="A170" s="158" t="s">
        <v>477</v>
      </c>
      <c r="B170" s="158" t="s">
        <v>71</v>
      </c>
      <c r="C170" s="158" t="s">
        <v>457</v>
      </c>
      <c r="D170" s="159">
        <v>5.5</v>
      </c>
      <c r="E170" s="160">
        <v>5.5</v>
      </c>
      <c r="F170" s="158"/>
      <c r="G170" s="158" t="s">
        <v>477</v>
      </c>
      <c r="H170" s="158" t="s">
        <v>645</v>
      </c>
      <c r="I170" s="158" t="s">
        <v>478</v>
      </c>
      <c r="J170" s="159">
        <v>6.5</v>
      </c>
      <c r="K170" s="160">
        <v>6.5</v>
      </c>
    </row>
    <row r="171" spans="1:11" ht="15.75" x14ac:dyDescent="0.25">
      <c r="A171" s="158" t="s">
        <v>477</v>
      </c>
      <c r="B171" s="158" t="s">
        <v>157</v>
      </c>
      <c r="C171" s="158" t="s">
        <v>479</v>
      </c>
      <c r="D171" s="159">
        <v>6</v>
      </c>
      <c r="E171" s="160">
        <v>6</v>
      </c>
      <c r="F171" s="158"/>
      <c r="G171" s="158" t="s">
        <v>477</v>
      </c>
      <c r="H171" s="158" t="s">
        <v>160</v>
      </c>
      <c r="I171" s="158" t="s">
        <v>494</v>
      </c>
      <c r="J171" s="159">
        <v>7</v>
      </c>
      <c r="K171" s="160">
        <v>10</v>
      </c>
    </row>
    <row r="172" spans="1:11" ht="15.75" x14ac:dyDescent="0.25">
      <c r="A172" s="298" t="s">
        <v>482</v>
      </c>
      <c r="B172" s="299"/>
      <c r="C172" s="299"/>
      <c r="D172" s="300"/>
      <c r="E172" s="301"/>
      <c r="F172" s="158"/>
      <c r="G172" s="298" t="s">
        <v>482</v>
      </c>
      <c r="H172" s="299"/>
      <c r="I172" s="299"/>
      <c r="J172" s="300"/>
      <c r="K172" s="301"/>
    </row>
    <row r="173" spans="1:11" ht="15.75" x14ac:dyDescent="0.25">
      <c r="A173" s="163" t="s">
        <v>331</v>
      </c>
      <c r="B173" s="163" t="s">
        <v>927</v>
      </c>
      <c r="C173" s="163" t="s">
        <v>644</v>
      </c>
      <c r="D173" s="164" t="s">
        <v>453</v>
      </c>
      <c r="E173" s="164" t="s">
        <v>453</v>
      </c>
      <c r="F173" s="158"/>
      <c r="G173" s="163" t="s">
        <v>331</v>
      </c>
      <c r="H173" s="163" t="s">
        <v>642</v>
      </c>
      <c r="I173" s="163" t="s">
        <v>495</v>
      </c>
      <c r="J173" s="164">
        <v>6.5</v>
      </c>
      <c r="K173" s="164">
        <v>5.5</v>
      </c>
    </row>
    <row r="174" spans="1:11" ht="15.75" x14ac:dyDescent="0.25">
      <c r="A174" s="163" t="s">
        <v>477</v>
      </c>
      <c r="B174" s="163" t="s">
        <v>313</v>
      </c>
      <c r="C174" s="163" t="s">
        <v>495</v>
      </c>
      <c r="D174" s="164" t="s">
        <v>453</v>
      </c>
      <c r="E174" s="164" t="s">
        <v>453</v>
      </c>
      <c r="F174" s="158"/>
      <c r="G174" s="163" t="s">
        <v>477</v>
      </c>
      <c r="H174" s="163" t="s">
        <v>239</v>
      </c>
      <c r="I174" s="163" t="s">
        <v>644</v>
      </c>
      <c r="J174" s="164" t="s">
        <v>453</v>
      </c>
      <c r="K174" s="164" t="s">
        <v>453</v>
      </c>
    </row>
    <row r="175" spans="1:11" ht="15.75" x14ac:dyDescent="0.25">
      <c r="A175" s="163" t="s">
        <v>466</v>
      </c>
      <c r="B175" s="163" t="s">
        <v>1071</v>
      </c>
      <c r="C175" s="163" t="s">
        <v>597</v>
      </c>
      <c r="D175" s="164" t="s">
        <v>453</v>
      </c>
      <c r="E175" s="164" t="s">
        <v>453</v>
      </c>
      <c r="F175" s="158"/>
      <c r="G175" s="158" t="s">
        <v>466</v>
      </c>
      <c r="H175" s="158" t="s">
        <v>649</v>
      </c>
      <c r="I175" s="158" t="s">
        <v>508</v>
      </c>
      <c r="J175" s="159">
        <v>5.5</v>
      </c>
      <c r="K175" s="160">
        <v>5.5</v>
      </c>
    </row>
    <row r="176" spans="1:11" ht="15.75" x14ac:dyDescent="0.25">
      <c r="A176" s="163" t="s">
        <v>466</v>
      </c>
      <c r="B176" s="163" t="s">
        <v>702</v>
      </c>
      <c r="C176" s="163" t="s">
        <v>490</v>
      </c>
      <c r="D176" s="164">
        <v>5</v>
      </c>
      <c r="E176" s="164">
        <v>5</v>
      </c>
      <c r="F176" s="158"/>
      <c r="G176" s="163" t="s">
        <v>466</v>
      </c>
      <c r="H176" s="163" t="s">
        <v>646</v>
      </c>
      <c r="I176" s="163" t="s">
        <v>468</v>
      </c>
      <c r="J176" s="164">
        <v>6</v>
      </c>
      <c r="K176" s="164">
        <v>6</v>
      </c>
    </row>
    <row r="177" spans="1:11" ht="15.75" x14ac:dyDescent="0.25">
      <c r="A177" s="163" t="s">
        <v>466</v>
      </c>
      <c r="B177" s="163" t="s">
        <v>647</v>
      </c>
      <c r="C177" s="163" t="s">
        <v>461</v>
      </c>
      <c r="D177" s="164">
        <v>6</v>
      </c>
      <c r="E177" s="164">
        <v>5.5</v>
      </c>
      <c r="F177" s="158"/>
      <c r="G177" s="163" t="s">
        <v>466</v>
      </c>
      <c r="H177" s="163" t="s">
        <v>848</v>
      </c>
      <c r="I177" s="163" t="s">
        <v>471</v>
      </c>
      <c r="J177" s="164">
        <v>6</v>
      </c>
      <c r="K177" s="164">
        <v>6</v>
      </c>
    </row>
    <row r="178" spans="1:11" ht="15.75" x14ac:dyDescent="0.25">
      <c r="A178" s="163" t="s">
        <v>454</v>
      </c>
      <c r="B178" s="163" t="s">
        <v>653</v>
      </c>
      <c r="C178" s="163" t="s">
        <v>567</v>
      </c>
      <c r="D178" s="164" t="s">
        <v>453</v>
      </c>
      <c r="E178" s="164" t="s">
        <v>453</v>
      </c>
      <c r="F178" s="158"/>
      <c r="G178" s="163" t="s">
        <v>466</v>
      </c>
      <c r="H178" s="163" t="s">
        <v>648</v>
      </c>
      <c r="I178" s="163" t="s">
        <v>471</v>
      </c>
      <c r="J178" s="164">
        <v>7</v>
      </c>
      <c r="K178" s="164">
        <v>10</v>
      </c>
    </row>
    <row r="179" spans="1:11" ht="15.75" x14ac:dyDescent="0.25">
      <c r="A179" s="163" t="s">
        <v>454</v>
      </c>
      <c r="B179" s="163" t="s">
        <v>651</v>
      </c>
      <c r="C179" s="163" t="s">
        <v>495</v>
      </c>
      <c r="D179" s="164">
        <v>6</v>
      </c>
      <c r="E179" s="164">
        <v>6</v>
      </c>
      <c r="F179" s="158"/>
      <c r="G179" s="163" t="s">
        <v>454</v>
      </c>
      <c r="H179" s="163" t="s">
        <v>650</v>
      </c>
      <c r="I179" s="163" t="s">
        <v>511</v>
      </c>
      <c r="J179" s="164">
        <v>5</v>
      </c>
      <c r="K179" s="164">
        <v>5</v>
      </c>
    </row>
    <row r="180" spans="1:11" ht="15.75" x14ac:dyDescent="0.25">
      <c r="A180" s="290" t="s">
        <v>498</v>
      </c>
      <c r="B180" s="290"/>
      <c r="C180" s="290"/>
      <c r="D180" s="291"/>
      <c r="E180" s="165">
        <v>3</v>
      </c>
      <c r="F180" s="158"/>
      <c r="G180" s="290" t="s">
        <v>500</v>
      </c>
      <c r="H180" s="290"/>
      <c r="I180" s="290"/>
      <c r="J180" s="291"/>
      <c r="K180" s="165">
        <v>-1.5</v>
      </c>
    </row>
    <row r="181" spans="1:11" ht="15.75" x14ac:dyDescent="0.25">
      <c r="A181" s="292" t="s">
        <v>499</v>
      </c>
      <c r="B181" s="293"/>
      <c r="C181" s="293"/>
      <c r="D181" s="294"/>
      <c r="E181" s="292"/>
      <c r="F181" s="158"/>
      <c r="G181" s="292" t="s">
        <v>579</v>
      </c>
      <c r="H181" s="293"/>
      <c r="I181" s="293"/>
      <c r="J181" s="294"/>
      <c r="K181" s="292"/>
    </row>
    <row r="182" spans="1:11" ht="15.75" x14ac:dyDescent="0.25">
      <c r="A182" s="295" t="s">
        <v>1183</v>
      </c>
      <c r="B182" s="295"/>
      <c r="C182" s="295"/>
      <c r="D182" s="296"/>
      <c r="E182" s="297"/>
      <c r="F182" s="158"/>
      <c r="G182" s="295" t="s">
        <v>1184</v>
      </c>
      <c r="H182" s="295"/>
      <c r="I182" s="295"/>
      <c r="J182" s="296"/>
      <c r="K182" s="297"/>
    </row>
    <row r="184" spans="1:11" ht="15.75" x14ac:dyDescent="0.25">
      <c r="A184" s="302" t="s">
        <v>658</v>
      </c>
      <c r="B184" s="303"/>
      <c r="C184" s="303"/>
      <c r="D184" s="304"/>
      <c r="E184" s="305"/>
      <c r="F184" s="161" t="s">
        <v>378</v>
      </c>
      <c r="G184" s="306" t="s">
        <v>657</v>
      </c>
      <c r="H184" s="303"/>
      <c r="I184" s="303"/>
      <c r="J184" s="304"/>
      <c r="K184" s="305"/>
    </row>
    <row r="185" spans="1:11" ht="15.75" x14ac:dyDescent="0.25">
      <c r="A185" s="307" t="s">
        <v>447</v>
      </c>
      <c r="B185" s="308"/>
      <c r="C185" s="308"/>
      <c r="D185" s="309"/>
      <c r="E185" s="305"/>
      <c r="F185" s="162" t="s">
        <v>448</v>
      </c>
      <c r="G185" s="310" t="s">
        <v>693</v>
      </c>
      <c r="H185" s="308"/>
      <c r="I185" s="308"/>
      <c r="J185" s="309"/>
      <c r="K185" s="305"/>
    </row>
    <row r="186" spans="1:11" ht="15.75" x14ac:dyDescent="0.25">
      <c r="A186" s="158" t="s">
        <v>331</v>
      </c>
      <c r="B186" s="158" t="s">
        <v>666</v>
      </c>
      <c r="C186" s="158" t="s">
        <v>481</v>
      </c>
      <c r="D186" s="159">
        <v>6</v>
      </c>
      <c r="E186" s="160">
        <v>5</v>
      </c>
      <c r="F186" s="158"/>
      <c r="G186" s="158" t="s">
        <v>331</v>
      </c>
      <c r="H186" s="158" t="s">
        <v>659</v>
      </c>
      <c r="I186" s="158" t="s">
        <v>463</v>
      </c>
      <c r="J186" s="159">
        <v>6</v>
      </c>
      <c r="K186" s="160">
        <v>5</v>
      </c>
    </row>
    <row r="187" spans="1:11" ht="15.75" x14ac:dyDescent="0.25">
      <c r="A187" s="158" t="s">
        <v>454</v>
      </c>
      <c r="B187" s="158" t="s">
        <v>120</v>
      </c>
      <c r="C187" s="158" t="s">
        <v>459</v>
      </c>
      <c r="D187" s="159">
        <v>6.5</v>
      </c>
      <c r="E187" s="160">
        <v>6.5</v>
      </c>
      <c r="F187" s="158"/>
      <c r="G187" s="158" t="s">
        <v>454</v>
      </c>
      <c r="H187" s="158" t="s">
        <v>149</v>
      </c>
      <c r="I187" s="158" t="s">
        <v>481</v>
      </c>
      <c r="J187" s="159">
        <v>6</v>
      </c>
      <c r="K187" s="160">
        <v>6</v>
      </c>
    </row>
    <row r="188" spans="1:11" ht="15.75" x14ac:dyDescent="0.25">
      <c r="A188" s="158" t="s">
        <v>454</v>
      </c>
      <c r="B188" s="158" t="s">
        <v>75</v>
      </c>
      <c r="C188" s="158" t="s">
        <v>490</v>
      </c>
      <c r="D188" s="159">
        <v>5</v>
      </c>
      <c r="E188" s="160">
        <v>5</v>
      </c>
      <c r="F188" s="158"/>
      <c r="G188" s="158" t="s">
        <v>454</v>
      </c>
      <c r="H188" s="158" t="s">
        <v>210</v>
      </c>
      <c r="I188" s="158" t="s">
        <v>450</v>
      </c>
      <c r="J188" s="159">
        <v>6.5</v>
      </c>
      <c r="K188" s="160">
        <v>6.5</v>
      </c>
    </row>
    <row r="189" spans="1:11" ht="15.75" x14ac:dyDescent="0.25">
      <c r="A189" s="158" t="s">
        <v>454</v>
      </c>
      <c r="B189" s="158" t="s">
        <v>232</v>
      </c>
      <c r="C189" s="158" t="s">
        <v>463</v>
      </c>
      <c r="D189" s="159">
        <v>6.5</v>
      </c>
      <c r="E189" s="160">
        <v>6.5</v>
      </c>
      <c r="F189" s="158"/>
      <c r="G189" s="158" t="s">
        <v>454</v>
      </c>
      <c r="H189" s="158" t="s">
        <v>318</v>
      </c>
      <c r="I189" s="158" t="s">
        <v>468</v>
      </c>
      <c r="J189" s="159">
        <v>5.5</v>
      </c>
      <c r="K189" s="160">
        <v>5.5</v>
      </c>
    </row>
    <row r="190" spans="1:11" ht="15.75" x14ac:dyDescent="0.25">
      <c r="A190" s="158" t="s">
        <v>466</v>
      </c>
      <c r="B190" s="158" t="s">
        <v>664</v>
      </c>
      <c r="C190" s="158" t="s">
        <v>468</v>
      </c>
      <c r="D190" s="159">
        <v>5.5</v>
      </c>
      <c r="E190" s="160">
        <v>5.5</v>
      </c>
      <c r="F190" s="158"/>
      <c r="G190" s="158" t="s">
        <v>454</v>
      </c>
      <c r="H190" s="158" t="s">
        <v>662</v>
      </c>
      <c r="I190" s="158" t="s">
        <v>468</v>
      </c>
      <c r="J190" s="159">
        <v>6</v>
      </c>
      <c r="K190" s="160">
        <v>6</v>
      </c>
    </row>
    <row r="191" spans="1:11" ht="15.75" x14ac:dyDescent="0.25">
      <c r="A191" s="158" t="s">
        <v>466</v>
      </c>
      <c r="B191" s="158" t="s">
        <v>126</v>
      </c>
      <c r="C191" s="158" t="s">
        <v>450</v>
      </c>
      <c r="D191" s="159">
        <v>6</v>
      </c>
      <c r="E191" s="160">
        <v>6</v>
      </c>
      <c r="F191" s="158"/>
      <c r="G191" s="158" t="s">
        <v>466</v>
      </c>
      <c r="H191" s="158" t="s">
        <v>188</v>
      </c>
      <c r="I191" s="158" t="s">
        <v>459</v>
      </c>
      <c r="J191" s="159">
        <v>6</v>
      </c>
      <c r="K191" s="160">
        <v>6</v>
      </c>
    </row>
    <row r="192" spans="1:11" ht="15.75" x14ac:dyDescent="0.25">
      <c r="A192" s="158" t="s">
        <v>466</v>
      </c>
      <c r="B192" s="158" t="s">
        <v>163</v>
      </c>
      <c r="C192" s="158" t="s">
        <v>481</v>
      </c>
      <c r="D192" s="159">
        <v>6.5</v>
      </c>
      <c r="E192" s="160">
        <v>6.5</v>
      </c>
      <c r="F192" s="158"/>
      <c r="G192" s="158" t="s">
        <v>466</v>
      </c>
      <c r="H192" s="158" t="s">
        <v>107</v>
      </c>
      <c r="I192" s="158" t="s">
        <v>459</v>
      </c>
      <c r="J192" s="159">
        <v>6</v>
      </c>
      <c r="K192" s="160">
        <v>6</v>
      </c>
    </row>
    <row r="193" spans="1:11" ht="15.75" x14ac:dyDescent="0.25">
      <c r="A193" s="158" t="s">
        <v>466</v>
      </c>
      <c r="B193" s="158" t="s">
        <v>285</v>
      </c>
      <c r="C193" s="158" t="s">
        <v>463</v>
      </c>
      <c r="D193" s="159">
        <v>6</v>
      </c>
      <c r="E193" s="160">
        <v>6</v>
      </c>
      <c r="F193" s="158"/>
      <c r="G193" s="158" t="s">
        <v>477</v>
      </c>
      <c r="H193" s="158" t="s">
        <v>209</v>
      </c>
      <c r="I193" s="158" t="s">
        <v>450</v>
      </c>
      <c r="J193" s="159">
        <v>6</v>
      </c>
      <c r="K193" s="160">
        <v>6</v>
      </c>
    </row>
    <row r="194" spans="1:11" ht="15.75" x14ac:dyDescent="0.25">
      <c r="A194" s="158" t="s">
        <v>477</v>
      </c>
      <c r="B194" s="158" t="s">
        <v>74</v>
      </c>
      <c r="C194" s="158" t="s">
        <v>463</v>
      </c>
      <c r="D194" s="159">
        <v>6</v>
      </c>
      <c r="E194" s="160">
        <v>6.5</v>
      </c>
      <c r="F194" s="158"/>
      <c r="G194" s="158" t="s">
        <v>477</v>
      </c>
      <c r="H194" s="158" t="s">
        <v>108</v>
      </c>
      <c r="I194" s="158" t="s">
        <v>490</v>
      </c>
      <c r="J194" s="159">
        <v>6</v>
      </c>
      <c r="K194" s="160">
        <v>6</v>
      </c>
    </row>
    <row r="195" spans="1:11" ht="15.75" x14ac:dyDescent="0.25">
      <c r="A195" s="158" t="s">
        <v>477</v>
      </c>
      <c r="B195" s="158" t="s">
        <v>96</v>
      </c>
      <c r="C195" s="158" t="s">
        <v>456</v>
      </c>
      <c r="D195" s="159">
        <v>7</v>
      </c>
      <c r="E195" s="160">
        <v>10</v>
      </c>
      <c r="F195" s="158"/>
      <c r="G195" s="158" t="s">
        <v>477</v>
      </c>
      <c r="H195" s="158" t="s">
        <v>117</v>
      </c>
      <c r="I195" s="158" t="s">
        <v>461</v>
      </c>
      <c r="J195" s="159">
        <v>6.5</v>
      </c>
      <c r="K195" s="160">
        <v>6.5</v>
      </c>
    </row>
    <row r="196" spans="1:11" ht="15.75" x14ac:dyDescent="0.25">
      <c r="A196" s="158" t="s">
        <v>477</v>
      </c>
      <c r="B196" s="158" t="s">
        <v>127</v>
      </c>
      <c r="C196" s="158" t="s">
        <v>494</v>
      </c>
      <c r="D196" s="159">
        <v>5.5</v>
      </c>
      <c r="E196" s="160">
        <v>5.5</v>
      </c>
      <c r="F196" s="158"/>
      <c r="G196" s="158" t="s">
        <v>477</v>
      </c>
      <c r="H196" s="158" t="s">
        <v>667</v>
      </c>
      <c r="I196" s="158" t="s">
        <v>481</v>
      </c>
      <c r="J196" s="159">
        <v>7</v>
      </c>
      <c r="K196" s="160">
        <v>10</v>
      </c>
    </row>
    <row r="197" spans="1:11" ht="15.75" x14ac:dyDescent="0.25">
      <c r="A197" s="298" t="s">
        <v>482</v>
      </c>
      <c r="B197" s="299"/>
      <c r="C197" s="299"/>
      <c r="D197" s="300"/>
      <c r="E197" s="301"/>
      <c r="F197" s="158"/>
      <c r="G197" s="298" t="s">
        <v>482</v>
      </c>
      <c r="H197" s="299"/>
      <c r="I197" s="299"/>
      <c r="J197" s="300"/>
      <c r="K197" s="301"/>
    </row>
    <row r="198" spans="1:11" ht="15.75" x14ac:dyDescent="0.25">
      <c r="A198" s="163" t="s">
        <v>477</v>
      </c>
      <c r="B198" s="163" t="s">
        <v>164</v>
      </c>
      <c r="C198" s="163" t="s">
        <v>463</v>
      </c>
      <c r="D198" s="164">
        <v>6</v>
      </c>
      <c r="E198" s="164">
        <v>6</v>
      </c>
      <c r="F198" s="158"/>
      <c r="G198" s="163" t="s">
        <v>331</v>
      </c>
      <c r="H198" s="163" t="s">
        <v>665</v>
      </c>
      <c r="I198" s="163" t="s">
        <v>601</v>
      </c>
      <c r="J198" s="164" t="s">
        <v>453</v>
      </c>
      <c r="K198" s="164" t="s">
        <v>453</v>
      </c>
    </row>
    <row r="199" spans="1:11" ht="15.75" x14ac:dyDescent="0.25">
      <c r="A199" s="163" t="s">
        <v>466</v>
      </c>
      <c r="B199" s="163" t="s">
        <v>668</v>
      </c>
      <c r="C199" s="163" t="s">
        <v>508</v>
      </c>
      <c r="D199" s="164">
        <v>5.5</v>
      </c>
      <c r="E199" s="164">
        <v>5</v>
      </c>
      <c r="F199" s="158"/>
      <c r="G199" s="163" t="s">
        <v>477</v>
      </c>
      <c r="H199" s="163" t="s">
        <v>25</v>
      </c>
      <c r="I199" s="163" t="s">
        <v>459</v>
      </c>
      <c r="J199" s="164">
        <v>7</v>
      </c>
      <c r="K199" s="164">
        <v>10</v>
      </c>
    </row>
    <row r="200" spans="1:11" ht="15.75" x14ac:dyDescent="0.25">
      <c r="A200" s="163" t="s">
        <v>466</v>
      </c>
      <c r="B200" s="163" t="s">
        <v>593</v>
      </c>
      <c r="C200" s="163" t="s">
        <v>475</v>
      </c>
      <c r="D200" s="164">
        <v>5.5</v>
      </c>
      <c r="E200" s="164">
        <v>5</v>
      </c>
      <c r="F200" s="158"/>
      <c r="G200" s="163" t="s">
        <v>466</v>
      </c>
      <c r="H200" s="163" t="s">
        <v>56</v>
      </c>
      <c r="I200" s="163" t="s">
        <v>459</v>
      </c>
      <c r="J200" s="164">
        <v>6.5</v>
      </c>
      <c r="K200" s="164">
        <v>6.5</v>
      </c>
    </row>
    <row r="201" spans="1:11" ht="15.75" x14ac:dyDescent="0.25">
      <c r="A201" s="163" t="s">
        <v>466</v>
      </c>
      <c r="B201" s="163" t="s">
        <v>258</v>
      </c>
      <c r="C201" s="163" t="s">
        <v>457</v>
      </c>
      <c r="D201" s="164">
        <v>6</v>
      </c>
      <c r="E201" s="164">
        <v>7</v>
      </c>
      <c r="F201" s="158"/>
      <c r="G201" s="163" t="s">
        <v>466</v>
      </c>
      <c r="H201" s="163" t="s">
        <v>55</v>
      </c>
      <c r="I201" s="163" t="s">
        <v>471</v>
      </c>
      <c r="J201" s="164">
        <v>7.5</v>
      </c>
      <c r="K201" s="164">
        <v>10</v>
      </c>
    </row>
    <row r="202" spans="1:11" ht="15.75" x14ac:dyDescent="0.25">
      <c r="A202" s="163" t="s">
        <v>454</v>
      </c>
      <c r="B202" s="163" t="s">
        <v>814</v>
      </c>
      <c r="C202" s="163" t="s">
        <v>674</v>
      </c>
      <c r="D202" s="164" t="s">
        <v>453</v>
      </c>
      <c r="E202" s="164" t="s">
        <v>453</v>
      </c>
      <c r="F202" s="158"/>
      <c r="G202" s="163" t="s">
        <v>454</v>
      </c>
      <c r="H202" s="163" t="s">
        <v>250</v>
      </c>
      <c r="I202" s="163" t="s">
        <v>457</v>
      </c>
      <c r="J202" s="164">
        <v>6</v>
      </c>
      <c r="K202" s="164">
        <v>6</v>
      </c>
    </row>
    <row r="203" spans="1:11" ht="15.75" x14ac:dyDescent="0.25">
      <c r="A203" s="163" t="s">
        <v>454</v>
      </c>
      <c r="B203" s="163" t="s">
        <v>747</v>
      </c>
      <c r="C203" s="163" t="s">
        <v>494</v>
      </c>
      <c r="D203" s="164">
        <v>5.5</v>
      </c>
      <c r="E203" s="164">
        <v>5.5</v>
      </c>
      <c r="F203" s="158"/>
      <c r="G203" s="163" t="s">
        <v>454</v>
      </c>
      <c r="H203" s="163" t="s">
        <v>132</v>
      </c>
      <c r="I203" s="163" t="s">
        <v>484</v>
      </c>
      <c r="J203" s="164" t="s">
        <v>453</v>
      </c>
      <c r="K203" s="164" t="s">
        <v>453</v>
      </c>
    </row>
    <row r="204" spans="1:11" ht="15.75" x14ac:dyDescent="0.25">
      <c r="A204" s="163" t="s">
        <v>331</v>
      </c>
      <c r="B204" s="163" t="s">
        <v>831</v>
      </c>
      <c r="C204" s="163" t="s">
        <v>489</v>
      </c>
      <c r="D204" s="164" t="s">
        <v>453</v>
      </c>
      <c r="E204" s="164" t="s">
        <v>453</v>
      </c>
      <c r="F204" s="158"/>
      <c r="G204" s="163" t="s">
        <v>454</v>
      </c>
      <c r="H204" s="163" t="s">
        <v>672</v>
      </c>
      <c r="I204" s="163" t="s">
        <v>471</v>
      </c>
      <c r="J204" s="164" t="s">
        <v>453</v>
      </c>
      <c r="K204" s="164" t="s">
        <v>453</v>
      </c>
    </row>
    <row r="205" spans="1:11" ht="15.75" x14ac:dyDescent="0.25">
      <c r="A205" s="290" t="s">
        <v>498</v>
      </c>
      <c r="B205" s="290"/>
      <c r="C205" s="290"/>
      <c r="D205" s="291"/>
      <c r="E205" s="165">
        <v>3</v>
      </c>
      <c r="F205" s="158"/>
      <c r="G205" s="292" t="s">
        <v>654</v>
      </c>
      <c r="H205" s="293"/>
      <c r="I205" s="293"/>
      <c r="J205" s="294"/>
      <c r="K205" s="292"/>
    </row>
    <row r="206" spans="1:11" ht="15.75" x14ac:dyDescent="0.25">
      <c r="A206" s="290" t="s">
        <v>500</v>
      </c>
      <c r="B206" s="290"/>
      <c r="C206" s="290"/>
      <c r="D206" s="291"/>
      <c r="E206" s="165">
        <v>-1.5</v>
      </c>
      <c r="F206" s="158"/>
      <c r="G206" s="295" t="s">
        <v>1185</v>
      </c>
      <c r="H206" s="295"/>
      <c r="I206" s="295"/>
      <c r="J206" s="296"/>
      <c r="K206" s="297"/>
    </row>
    <row r="207" spans="1:11" ht="15.75" x14ac:dyDescent="0.25">
      <c r="A207" s="292" t="s">
        <v>676</v>
      </c>
      <c r="B207" s="293"/>
      <c r="C207" s="293"/>
      <c r="D207" s="294"/>
      <c r="E207" s="292"/>
      <c r="F207" s="158"/>
      <c r="G207" s="158"/>
      <c r="H207" s="158"/>
      <c r="I207" s="158"/>
      <c r="J207" s="158"/>
      <c r="K207" s="158"/>
    </row>
    <row r="208" spans="1:11" ht="15.75" x14ac:dyDescent="0.25">
      <c r="A208" s="295" t="s">
        <v>1186</v>
      </c>
      <c r="B208" s="295"/>
      <c r="C208" s="295"/>
      <c r="D208" s="296"/>
      <c r="E208" s="297"/>
      <c r="F208" s="158"/>
      <c r="G208" s="158"/>
      <c r="H208" s="158"/>
      <c r="I208" s="158"/>
      <c r="J208" s="158"/>
      <c r="K208" s="158"/>
    </row>
  </sheetData>
  <mergeCells count="103">
    <mergeCell ref="A1:K1"/>
    <mergeCell ref="A2:K2"/>
    <mergeCell ref="A4:E4"/>
    <mergeCell ref="G4:K4"/>
    <mergeCell ref="A5:E5"/>
    <mergeCell ref="G5:K5"/>
    <mergeCell ref="G17:K17"/>
    <mergeCell ref="G25:J25"/>
    <mergeCell ref="G26:K26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A54:E54"/>
    <mergeCell ref="G43:K43"/>
    <mergeCell ref="G51:J51"/>
    <mergeCell ref="G52:K52"/>
    <mergeCell ref="G53:K53"/>
    <mergeCell ref="A31:E31"/>
    <mergeCell ref="G31:K31"/>
    <mergeCell ref="A43:E43"/>
    <mergeCell ref="A51:D51"/>
    <mergeCell ref="A52:D52"/>
    <mergeCell ref="A77:D77"/>
    <mergeCell ref="A78:D78"/>
    <mergeCell ref="A79:E79"/>
    <mergeCell ref="A80:E80"/>
    <mergeCell ref="G69:K69"/>
    <mergeCell ref="G77:J77"/>
    <mergeCell ref="G78:K78"/>
    <mergeCell ref="G79:K79"/>
    <mergeCell ref="A56:E56"/>
    <mergeCell ref="G56:K56"/>
    <mergeCell ref="A57:E57"/>
    <mergeCell ref="G57:K57"/>
    <mergeCell ref="A69:E69"/>
    <mergeCell ref="A103:D103"/>
    <mergeCell ref="A104:D104"/>
    <mergeCell ref="A105:E105"/>
    <mergeCell ref="A106:E106"/>
    <mergeCell ref="G95:K95"/>
    <mergeCell ref="G103:J103"/>
    <mergeCell ref="G104:K104"/>
    <mergeCell ref="G105:K105"/>
    <mergeCell ref="A82:E82"/>
    <mergeCell ref="G82:K82"/>
    <mergeCell ref="A83:E83"/>
    <mergeCell ref="G83:K83"/>
    <mergeCell ref="A95:E95"/>
    <mergeCell ref="A129:D129"/>
    <mergeCell ref="A130:D130"/>
    <mergeCell ref="A131:E131"/>
    <mergeCell ref="A132:E132"/>
    <mergeCell ref="G121:K121"/>
    <mergeCell ref="G129:J129"/>
    <mergeCell ref="G130:K130"/>
    <mergeCell ref="G131:K131"/>
    <mergeCell ref="A108:E108"/>
    <mergeCell ref="G108:K108"/>
    <mergeCell ref="A109:E109"/>
    <mergeCell ref="G109:K109"/>
    <mergeCell ref="A121:E121"/>
    <mergeCell ref="A155:D155"/>
    <mergeCell ref="A156:E156"/>
    <mergeCell ref="A157:E157"/>
    <mergeCell ref="G147:K147"/>
    <mergeCell ref="G155:J155"/>
    <mergeCell ref="G156:K156"/>
    <mergeCell ref="G157:K157"/>
    <mergeCell ref="A134:E134"/>
    <mergeCell ref="G134:K134"/>
    <mergeCell ref="A135:E135"/>
    <mergeCell ref="G135:K135"/>
    <mergeCell ref="A147:E147"/>
    <mergeCell ref="A180:D180"/>
    <mergeCell ref="A181:E181"/>
    <mergeCell ref="A182:E182"/>
    <mergeCell ref="G172:K172"/>
    <mergeCell ref="G180:J180"/>
    <mergeCell ref="G181:K181"/>
    <mergeCell ref="G182:K182"/>
    <mergeCell ref="A159:E159"/>
    <mergeCell ref="G159:K159"/>
    <mergeCell ref="A160:E160"/>
    <mergeCell ref="G160:K160"/>
    <mergeCell ref="A172:E172"/>
    <mergeCell ref="A205:D205"/>
    <mergeCell ref="A206:D206"/>
    <mergeCell ref="A207:E207"/>
    <mergeCell ref="A208:E208"/>
    <mergeCell ref="G197:K197"/>
    <mergeCell ref="G205:K205"/>
    <mergeCell ref="G206:K206"/>
    <mergeCell ref="A184:E184"/>
    <mergeCell ref="G184:K184"/>
    <mergeCell ref="A185:E185"/>
    <mergeCell ref="G185:K185"/>
    <mergeCell ref="A197:E197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9B05-D1F6-4A4F-8299-1EEF9809C520}">
  <dimension ref="A1:K210"/>
  <sheetViews>
    <sheetView topLeftCell="A100" workbookViewId="0">
      <selection activeCell="M115" sqref="M115"/>
    </sheetView>
  </sheetViews>
  <sheetFormatPr defaultRowHeight="15" x14ac:dyDescent="0.2"/>
  <sheetData>
    <row r="1" spans="1:11" ht="15.75" x14ac:dyDescent="0.25">
      <c r="A1" s="258" t="s">
        <v>1187</v>
      </c>
      <c r="B1" s="303"/>
      <c r="C1" s="303"/>
      <c r="D1" s="304"/>
      <c r="E1" s="305"/>
      <c r="F1" s="303"/>
      <c r="G1" s="303"/>
      <c r="H1" s="303"/>
      <c r="I1" s="303"/>
      <c r="J1" s="304"/>
      <c r="K1" s="305"/>
    </row>
    <row r="2" spans="1:11" ht="15.75" x14ac:dyDescent="0.25">
      <c r="A2" s="265" t="s">
        <v>445</v>
      </c>
      <c r="B2" s="308"/>
      <c r="C2" s="308"/>
      <c r="D2" s="309"/>
      <c r="E2" s="305"/>
      <c r="F2" s="308"/>
      <c r="G2" s="308"/>
      <c r="H2" s="308"/>
      <c r="I2" s="308"/>
      <c r="J2" s="309"/>
      <c r="K2" s="305"/>
    </row>
    <row r="4" spans="1:11" ht="15.75" x14ac:dyDescent="0.25">
      <c r="A4" s="302" t="s">
        <v>583</v>
      </c>
      <c r="B4" s="303"/>
      <c r="C4" s="303"/>
      <c r="D4" s="304"/>
      <c r="E4" s="305"/>
      <c r="F4" s="169" t="s">
        <v>365</v>
      </c>
      <c r="G4" s="306" t="s">
        <v>504</v>
      </c>
      <c r="H4" s="303"/>
      <c r="I4" s="303"/>
      <c r="J4" s="304"/>
      <c r="K4" s="305"/>
    </row>
    <row r="5" spans="1:11" ht="15.75" x14ac:dyDescent="0.25">
      <c r="A5" s="307" t="s">
        <v>584</v>
      </c>
      <c r="B5" s="308"/>
      <c r="C5" s="308"/>
      <c r="D5" s="309"/>
      <c r="E5" s="305"/>
      <c r="F5" s="170" t="s">
        <v>448</v>
      </c>
      <c r="G5" s="310" t="s">
        <v>447</v>
      </c>
      <c r="H5" s="308"/>
      <c r="I5" s="308"/>
      <c r="J5" s="309"/>
      <c r="K5" s="305"/>
    </row>
    <row r="6" spans="1:11" ht="15.75" x14ac:dyDescent="0.25">
      <c r="A6" s="166" t="s">
        <v>331</v>
      </c>
      <c r="B6" s="166" t="s">
        <v>709</v>
      </c>
      <c r="C6" s="166" t="s">
        <v>478</v>
      </c>
      <c r="D6" s="167">
        <v>6</v>
      </c>
      <c r="E6" s="168">
        <v>5</v>
      </c>
      <c r="F6" s="166"/>
      <c r="G6" s="166" t="s">
        <v>331</v>
      </c>
      <c r="H6" s="166" t="s">
        <v>516</v>
      </c>
      <c r="I6" s="166" t="s">
        <v>479</v>
      </c>
      <c r="J6" s="167">
        <v>6</v>
      </c>
      <c r="K6" s="168">
        <v>7</v>
      </c>
    </row>
    <row r="7" spans="1:11" ht="15.75" x14ac:dyDescent="0.25">
      <c r="A7" s="166" t="s">
        <v>454</v>
      </c>
      <c r="B7" s="166" t="s">
        <v>587</v>
      </c>
      <c r="C7" s="166" t="s">
        <v>475</v>
      </c>
      <c r="D7" s="167">
        <v>6.5</v>
      </c>
      <c r="E7" s="168">
        <v>7.5</v>
      </c>
      <c r="F7" s="166"/>
      <c r="G7" s="171" t="s">
        <v>454</v>
      </c>
      <c r="H7" s="171" t="s">
        <v>115</v>
      </c>
      <c r="I7" s="171" t="s">
        <v>569</v>
      </c>
      <c r="J7" s="172" t="s">
        <v>453</v>
      </c>
      <c r="K7" s="172" t="s">
        <v>453</v>
      </c>
    </row>
    <row r="8" spans="1:11" ht="15.75" x14ac:dyDescent="0.25">
      <c r="A8" s="166" t="s">
        <v>454</v>
      </c>
      <c r="B8" s="166" t="s">
        <v>308</v>
      </c>
      <c r="C8" s="166" t="s">
        <v>457</v>
      </c>
      <c r="D8" s="167">
        <v>5.5</v>
      </c>
      <c r="E8" s="168">
        <v>3</v>
      </c>
      <c r="F8" s="166"/>
      <c r="G8" s="166" t="s">
        <v>454</v>
      </c>
      <c r="H8" s="166" t="s">
        <v>524</v>
      </c>
      <c r="I8" s="166" t="s">
        <v>509</v>
      </c>
      <c r="J8" s="167">
        <v>6.5</v>
      </c>
      <c r="K8" s="168">
        <v>6</v>
      </c>
    </row>
    <row r="9" spans="1:11" ht="15.75" x14ac:dyDescent="0.25">
      <c r="A9" s="166" t="s">
        <v>454</v>
      </c>
      <c r="B9" s="166" t="s">
        <v>588</v>
      </c>
      <c r="C9" s="166" t="s">
        <v>456</v>
      </c>
      <c r="D9" s="167">
        <v>6</v>
      </c>
      <c r="E9" s="168">
        <v>5.5</v>
      </c>
      <c r="F9" s="166"/>
      <c r="G9" s="166" t="s">
        <v>454</v>
      </c>
      <c r="H9" s="166" t="s">
        <v>51</v>
      </c>
      <c r="I9" s="166" t="s">
        <v>494</v>
      </c>
      <c r="J9" s="167">
        <v>5.5</v>
      </c>
      <c r="K9" s="168">
        <v>5.5</v>
      </c>
    </row>
    <row r="10" spans="1:11" ht="15.75" x14ac:dyDescent="0.25">
      <c r="A10" s="166" t="s">
        <v>454</v>
      </c>
      <c r="B10" s="166" t="s">
        <v>200</v>
      </c>
      <c r="C10" s="166" t="s">
        <v>479</v>
      </c>
      <c r="D10" s="167">
        <v>6</v>
      </c>
      <c r="E10" s="168">
        <v>6</v>
      </c>
      <c r="F10" s="166"/>
      <c r="G10" s="166" t="s">
        <v>466</v>
      </c>
      <c r="H10" s="166" t="s">
        <v>513</v>
      </c>
      <c r="I10" s="166" t="s">
        <v>459</v>
      </c>
      <c r="J10" s="167">
        <v>7</v>
      </c>
      <c r="K10" s="168">
        <v>10</v>
      </c>
    </row>
    <row r="11" spans="1:11" ht="15.75" x14ac:dyDescent="0.25">
      <c r="A11" s="166" t="s">
        <v>466</v>
      </c>
      <c r="B11" s="166" t="s">
        <v>85</v>
      </c>
      <c r="C11" s="166" t="s">
        <v>508</v>
      </c>
      <c r="D11" s="167">
        <v>5.5</v>
      </c>
      <c r="E11" s="168">
        <v>5</v>
      </c>
      <c r="F11" s="166"/>
      <c r="G11" s="166" t="s">
        <v>466</v>
      </c>
      <c r="H11" s="166" t="s">
        <v>197</v>
      </c>
      <c r="I11" s="166" t="s">
        <v>478</v>
      </c>
      <c r="J11" s="167">
        <v>6</v>
      </c>
      <c r="K11" s="168">
        <v>6</v>
      </c>
    </row>
    <row r="12" spans="1:11" ht="15.75" x14ac:dyDescent="0.25">
      <c r="A12" s="166" t="s">
        <v>466</v>
      </c>
      <c r="B12" s="166" t="s">
        <v>52</v>
      </c>
      <c r="C12" s="166" t="s">
        <v>463</v>
      </c>
      <c r="D12" s="167">
        <v>6.5</v>
      </c>
      <c r="E12" s="168">
        <v>7.5</v>
      </c>
      <c r="F12" s="166"/>
      <c r="G12" s="166" t="s">
        <v>466</v>
      </c>
      <c r="H12" s="166" t="s">
        <v>266</v>
      </c>
      <c r="I12" s="166" t="s">
        <v>478</v>
      </c>
      <c r="J12" s="167">
        <v>5.5</v>
      </c>
      <c r="K12" s="168">
        <v>5.5</v>
      </c>
    </row>
    <row r="13" spans="1:11" ht="15.75" x14ac:dyDescent="0.25">
      <c r="A13" s="171" t="s">
        <v>477</v>
      </c>
      <c r="B13" s="171" t="s">
        <v>53</v>
      </c>
      <c r="C13" s="171" t="s">
        <v>459</v>
      </c>
      <c r="D13" s="172" t="s">
        <v>453</v>
      </c>
      <c r="E13" s="172" t="s">
        <v>453</v>
      </c>
      <c r="F13" s="166"/>
      <c r="G13" s="166" t="s">
        <v>466</v>
      </c>
      <c r="H13" s="166" t="s">
        <v>517</v>
      </c>
      <c r="I13" s="166" t="s">
        <v>508</v>
      </c>
      <c r="J13" s="167">
        <v>6.5</v>
      </c>
      <c r="K13" s="168">
        <v>6</v>
      </c>
    </row>
    <row r="14" spans="1:11" ht="15.75" x14ac:dyDescent="0.25">
      <c r="A14" s="166" t="s">
        <v>477</v>
      </c>
      <c r="B14" s="166" t="s">
        <v>54</v>
      </c>
      <c r="C14" s="166" t="s">
        <v>475</v>
      </c>
      <c r="D14" s="167">
        <v>7</v>
      </c>
      <c r="E14" s="168">
        <v>10</v>
      </c>
      <c r="F14" s="166"/>
      <c r="G14" s="166" t="s">
        <v>477</v>
      </c>
      <c r="H14" s="166" t="s">
        <v>44</v>
      </c>
      <c r="I14" s="166" t="s">
        <v>478</v>
      </c>
      <c r="J14" s="167">
        <v>5.5</v>
      </c>
      <c r="K14" s="168">
        <v>5</v>
      </c>
    </row>
    <row r="15" spans="1:11" ht="15.75" x14ac:dyDescent="0.25">
      <c r="A15" s="166" t="s">
        <v>477</v>
      </c>
      <c r="B15" s="166" t="s">
        <v>1188</v>
      </c>
      <c r="C15" s="166" t="s">
        <v>495</v>
      </c>
      <c r="D15" s="167">
        <v>6.5</v>
      </c>
      <c r="E15" s="168">
        <v>6.5</v>
      </c>
      <c r="F15" s="166"/>
      <c r="G15" s="166" t="s">
        <v>477</v>
      </c>
      <c r="H15" s="166" t="s">
        <v>737</v>
      </c>
      <c r="I15" s="166" t="s">
        <v>471</v>
      </c>
      <c r="J15" s="167">
        <v>6.5</v>
      </c>
      <c r="K15" s="168">
        <v>6</v>
      </c>
    </row>
    <row r="16" spans="1:11" ht="15.75" x14ac:dyDescent="0.25">
      <c r="A16" s="171" t="s">
        <v>477</v>
      </c>
      <c r="B16" s="171" t="s">
        <v>24</v>
      </c>
      <c r="C16" s="171" t="s">
        <v>471</v>
      </c>
      <c r="D16" s="172" t="s">
        <v>453</v>
      </c>
      <c r="E16" s="172" t="s">
        <v>453</v>
      </c>
      <c r="F16" s="166"/>
      <c r="G16" s="166" t="s">
        <v>477</v>
      </c>
      <c r="H16" s="166" t="s">
        <v>228</v>
      </c>
      <c r="I16" s="166" t="s">
        <v>495</v>
      </c>
      <c r="J16" s="167">
        <v>7</v>
      </c>
      <c r="K16" s="168">
        <v>10</v>
      </c>
    </row>
    <row r="17" spans="1:11" ht="15.75" x14ac:dyDescent="0.25">
      <c r="A17" s="298" t="s">
        <v>482</v>
      </c>
      <c r="B17" s="299"/>
      <c r="C17" s="299"/>
      <c r="D17" s="300"/>
      <c r="E17" s="301"/>
      <c r="F17" s="166"/>
      <c r="G17" s="298" t="s">
        <v>482</v>
      </c>
      <c r="H17" s="299"/>
      <c r="I17" s="299"/>
      <c r="J17" s="300"/>
      <c r="K17" s="301"/>
    </row>
    <row r="18" spans="1:11" ht="15.75" x14ac:dyDescent="0.25">
      <c r="A18" s="171" t="s">
        <v>331</v>
      </c>
      <c r="B18" s="171" t="s">
        <v>591</v>
      </c>
      <c r="C18" s="171" t="s">
        <v>475</v>
      </c>
      <c r="D18" s="172">
        <v>6.5</v>
      </c>
      <c r="E18" s="172">
        <v>7.5</v>
      </c>
      <c r="F18" s="166"/>
      <c r="G18" s="171" t="s">
        <v>477</v>
      </c>
      <c r="H18" s="171" t="s">
        <v>94</v>
      </c>
      <c r="I18" s="171" t="s">
        <v>509</v>
      </c>
      <c r="J18" s="172">
        <v>6</v>
      </c>
      <c r="K18" s="172">
        <v>6</v>
      </c>
    </row>
    <row r="19" spans="1:11" ht="15.75" x14ac:dyDescent="0.25">
      <c r="A19" s="166" t="s">
        <v>477</v>
      </c>
      <c r="B19" s="166" t="s">
        <v>708</v>
      </c>
      <c r="C19" s="166" t="s">
        <v>509</v>
      </c>
      <c r="D19" s="167">
        <v>6</v>
      </c>
      <c r="E19" s="168">
        <v>6</v>
      </c>
      <c r="F19" s="166"/>
      <c r="G19" s="171" t="s">
        <v>466</v>
      </c>
      <c r="H19" s="171" t="s">
        <v>292</v>
      </c>
      <c r="I19" s="171" t="s">
        <v>478</v>
      </c>
      <c r="J19" s="172">
        <v>6.5</v>
      </c>
      <c r="K19" s="172">
        <v>6.5</v>
      </c>
    </row>
    <row r="20" spans="1:11" ht="15.75" x14ac:dyDescent="0.25">
      <c r="A20" s="171" t="s">
        <v>466</v>
      </c>
      <c r="B20" s="171" t="s">
        <v>593</v>
      </c>
      <c r="C20" s="171" t="s">
        <v>475</v>
      </c>
      <c r="D20" s="172" t="s">
        <v>453</v>
      </c>
      <c r="E20" s="172" t="s">
        <v>453</v>
      </c>
      <c r="F20" s="166"/>
      <c r="G20" s="171" t="s">
        <v>466</v>
      </c>
      <c r="H20" s="171" t="s">
        <v>510</v>
      </c>
      <c r="I20" s="171" t="s">
        <v>511</v>
      </c>
      <c r="J20" s="172">
        <v>5</v>
      </c>
      <c r="K20" s="172">
        <v>4</v>
      </c>
    </row>
    <row r="21" spans="1:11" ht="15.75" x14ac:dyDescent="0.25">
      <c r="A21" s="171" t="s">
        <v>466</v>
      </c>
      <c r="B21" s="171" t="s">
        <v>141</v>
      </c>
      <c r="C21" s="171" t="s">
        <v>567</v>
      </c>
      <c r="D21" s="172" t="s">
        <v>453</v>
      </c>
      <c r="E21" s="172" t="s">
        <v>453</v>
      </c>
      <c r="F21" s="166"/>
      <c r="G21" s="171" t="s">
        <v>454</v>
      </c>
      <c r="H21" s="171" t="s">
        <v>522</v>
      </c>
      <c r="I21" s="171" t="s">
        <v>495</v>
      </c>
      <c r="J21" s="172" t="s">
        <v>453</v>
      </c>
      <c r="K21" s="172" t="s">
        <v>453</v>
      </c>
    </row>
    <row r="22" spans="1:11" ht="15.75" x14ac:dyDescent="0.25">
      <c r="A22" s="171" t="s">
        <v>454</v>
      </c>
      <c r="B22" s="171" t="s">
        <v>1189</v>
      </c>
      <c r="C22" s="171" t="s">
        <v>471</v>
      </c>
      <c r="D22" s="172">
        <v>5</v>
      </c>
      <c r="E22" s="172">
        <v>4.5</v>
      </c>
      <c r="F22" s="166"/>
      <c r="G22" s="166" t="s">
        <v>454</v>
      </c>
      <c r="H22" s="166" t="s">
        <v>1190</v>
      </c>
      <c r="I22" s="166" t="s">
        <v>450</v>
      </c>
      <c r="J22" s="167">
        <v>6.5</v>
      </c>
      <c r="K22" s="168">
        <v>6.5</v>
      </c>
    </row>
    <row r="23" spans="1:11" ht="15.75" x14ac:dyDescent="0.25">
      <c r="A23" s="171" t="s">
        <v>454</v>
      </c>
      <c r="B23" s="171" t="s">
        <v>752</v>
      </c>
      <c r="C23" s="171" t="s">
        <v>468</v>
      </c>
      <c r="D23" s="172">
        <v>5</v>
      </c>
      <c r="E23" s="172">
        <v>5</v>
      </c>
      <c r="F23" s="166"/>
      <c r="G23" s="171" t="s">
        <v>454</v>
      </c>
      <c r="H23" s="171" t="s">
        <v>1191</v>
      </c>
      <c r="I23" s="171" t="s">
        <v>519</v>
      </c>
      <c r="J23" s="172" t="s">
        <v>453</v>
      </c>
      <c r="K23" s="172" t="s">
        <v>453</v>
      </c>
    </row>
    <row r="24" spans="1:11" ht="15.75" x14ac:dyDescent="0.25">
      <c r="A24" s="166" t="s">
        <v>466</v>
      </c>
      <c r="B24" s="166" t="s">
        <v>712</v>
      </c>
      <c r="C24" s="166" t="s">
        <v>486</v>
      </c>
      <c r="D24" s="167">
        <v>6.5</v>
      </c>
      <c r="E24" s="168">
        <v>6.5</v>
      </c>
      <c r="F24" s="166"/>
      <c r="G24" s="171" t="s">
        <v>331</v>
      </c>
      <c r="H24" s="171" t="s">
        <v>507</v>
      </c>
      <c r="I24" s="171" t="s">
        <v>465</v>
      </c>
      <c r="J24" s="172" t="s">
        <v>453</v>
      </c>
      <c r="K24" s="172" t="s">
        <v>453</v>
      </c>
    </row>
    <row r="25" spans="1:11" ht="15.75" x14ac:dyDescent="0.25">
      <c r="A25" s="290" t="s">
        <v>498</v>
      </c>
      <c r="B25" s="290"/>
      <c r="C25" s="290"/>
      <c r="D25" s="291"/>
      <c r="E25" s="173">
        <v>3</v>
      </c>
      <c r="F25" s="166"/>
      <c r="G25" s="290" t="s">
        <v>500</v>
      </c>
      <c r="H25" s="290"/>
      <c r="I25" s="290"/>
      <c r="J25" s="291"/>
      <c r="K25" s="173">
        <v>1.5</v>
      </c>
    </row>
    <row r="26" spans="1:11" ht="15.75" x14ac:dyDescent="0.25">
      <c r="A26" s="290" t="s">
        <v>500</v>
      </c>
      <c r="B26" s="290"/>
      <c r="C26" s="290"/>
      <c r="D26" s="291"/>
      <c r="E26" s="173">
        <v>-1.5</v>
      </c>
      <c r="F26" s="166"/>
      <c r="G26" s="292" t="s">
        <v>713</v>
      </c>
      <c r="H26" s="293"/>
      <c r="I26" s="293"/>
      <c r="J26" s="294"/>
      <c r="K26" s="292"/>
    </row>
    <row r="27" spans="1:11" ht="15.75" x14ac:dyDescent="0.25">
      <c r="A27" s="292" t="s">
        <v>552</v>
      </c>
      <c r="B27" s="293"/>
      <c r="C27" s="293"/>
      <c r="D27" s="294"/>
      <c r="E27" s="292"/>
      <c r="F27" s="166"/>
      <c r="G27" s="295" t="s">
        <v>1192</v>
      </c>
      <c r="H27" s="295"/>
      <c r="I27" s="295"/>
      <c r="J27" s="296"/>
      <c r="K27" s="297"/>
    </row>
    <row r="28" spans="1:11" ht="15.75" x14ac:dyDescent="0.25">
      <c r="A28" s="295" t="s">
        <v>1193</v>
      </c>
      <c r="B28" s="295"/>
      <c r="C28" s="295"/>
      <c r="D28" s="296"/>
      <c r="E28" s="297"/>
      <c r="F28" s="166"/>
      <c r="G28" s="166"/>
      <c r="H28" s="166"/>
      <c r="I28" s="166"/>
      <c r="J28" s="166"/>
      <c r="K28" s="166"/>
    </row>
    <row r="30" spans="1:11" ht="15.75" x14ac:dyDescent="0.25">
      <c r="A30" s="302" t="s">
        <v>657</v>
      </c>
      <c r="B30" s="303"/>
      <c r="C30" s="303"/>
      <c r="D30" s="304"/>
      <c r="E30" s="305"/>
      <c r="F30" s="169" t="s">
        <v>378</v>
      </c>
      <c r="G30" s="306" t="s">
        <v>609</v>
      </c>
      <c r="H30" s="303"/>
      <c r="I30" s="303"/>
      <c r="J30" s="304"/>
      <c r="K30" s="305"/>
    </row>
    <row r="31" spans="1:11" ht="15.75" x14ac:dyDescent="0.25">
      <c r="A31" s="307" t="s">
        <v>557</v>
      </c>
      <c r="B31" s="308"/>
      <c r="C31" s="308"/>
      <c r="D31" s="309"/>
      <c r="E31" s="305"/>
      <c r="F31" s="170" t="s">
        <v>448</v>
      </c>
      <c r="G31" s="310" t="s">
        <v>447</v>
      </c>
      <c r="H31" s="308"/>
      <c r="I31" s="308"/>
      <c r="J31" s="309"/>
      <c r="K31" s="305"/>
    </row>
    <row r="32" spans="1:11" ht="15.75" x14ac:dyDescent="0.25">
      <c r="A32" s="166" t="s">
        <v>331</v>
      </c>
      <c r="B32" s="166" t="s">
        <v>659</v>
      </c>
      <c r="C32" s="166" t="s">
        <v>463</v>
      </c>
      <c r="D32" s="167">
        <v>6</v>
      </c>
      <c r="E32" s="168">
        <v>4</v>
      </c>
      <c r="F32" s="166"/>
      <c r="G32" s="166" t="s">
        <v>331</v>
      </c>
      <c r="H32" s="166" t="s">
        <v>611</v>
      </c>
      <c r="I32" s="166" t="s">
        <v>468</v>
      </c>
      <c r="J32" s="167">
        <v>6.5</v>
      </c>
      <c r="K32" s="168">
        <v>4.5</v>
      </c>
    </row>
    <row r="33" spans="1:11" ht="15.75" x14ac:dyDescent="0.25">
      <c r="A33" s="166" t="s">
        <v>454</v>
      </c>
      <c r="B33" s="166" t="s">
        <v>149</v>
      </c>
      <c r="C33" s="166" t="s">
        <v>481</v>
      </c>
      <c r="D33" s="167">
        <v>5.5</v>
      </c>
      <c r="E33" s="168">
        <v>5.5</v>
      </c>
      <c r="F33" s="166"/>
      <c r="G33" s="166" t="s">
        <v>454</v>
      </c>
      <c r="H33" s="166" t="s">
        <v>214</v>
      </c>
      <c r="I33" s="166" t="s">
        <v>478</v>
      </c>
      <c r="J33" s="167">
        <v>6</v>
      </c>
      <c r="K33" s="168">
        <v>6</v>
      </c>
    </row>
    <row r="34" spans="1:11" ht="15.75" x14ac:dyDescent="0.25">
      <c r="A34" s="166" t="s">
        <v>454</v>
      </c>
      <c r="B34" s="166" t="s">
        <v>210</v>
      </c>
      <c r="C34" s="166" t="s">
        <v>450</v>
      </c>
      <c r="D34" s="167">
        <v>6.5</v>
      </c>
      <c r="E34" s="168">
        <v>6</v>
      </c>
      <c r="F34" s="166"/>
      <c r="G34" s="166" t="s">
        <v>454</v>
      </c>
      <c r="H34" s="166" t="s">
        <v>629</v>
      </c>
      <c r="I34" s="166" t="s">
        <v>471</v>
      </c>
      <c r="J34" s="167">
        <v>6</v>
      </c>
      <c r="K34" s="168">
        <v>6</v>
      </c>
    </row>
    <row r="35" spans="1:11" ht="15.75" x14ac:dyDescent="0.25">
      <c r="A35" s="166" t="s">
        <v>454</v>
      </c>
      <c r="B35" s="166" t="s">
        <v>662</v>
      </c>
      <c r="C35" s="166" t="s">
        <v>468</v>
      </c>
      <c r="D35" s="167">
        <v>6</v>
      </c>
      <c r="E35" s="168">
        <v>6</v>
      </c>
      <c r="F35" s="166"/>
      <c r="G35" s="166" t="s">
        <v>454</v>
      </c>
      <c r="H35" s="166" t="s">
        <v>178</v>
      </c>
      <c r="I35" s="166" t="s">
        <v>511</v>
      </c>
      <c r="J35" s="167">
        <v>6.5</v>
      </c>
      <c r="K35" s="168">
        <v>6.5</v>
      </c>
    </row>
    <row r="36" spans="1:11" ht="15.75" x14ac:dyDescent="0.25">
      <c r="A36" s="166" t="s">
        <v>466</v>
      </c>
      <c r="B36" s="166" t="s">
        <v>188</v>
      </c>
      <c r="C36" s="166" t="s">
        <v>459</v>
      </c>
      <c r="D36" s="167">
        <v>7</v>
      </c>
      <c r="E36" s="168">
        <v>10</v>
      </c>
      <c r="F36" s="166"/>
      <c r="G36" s="166" t="s">
        <v>466</v>
      </c>
      <c r="H36" s="166" t="s">
        <v>151</v>
      </c>
      <c r="I36" s="166" t="s">
        <v>457</v>
      </c>
      <c r="J36" s="167">
        <v>6</v>
      </c>
      <c r="K36" s="168">
        <v>6</v>
      </c>
    </row>
    <row r="37" spans="1:11" ht="15.75" x14ac:dyDescent="0.25">
      <c r="A37" s="166" t="s">
        <v>466</v>
      </c>
      <c r="B37" s="166" t="s">
        <v>107</v>
      </c>
      <c r="C37" s="166" t="s">
        <v>459</v>
      </c>
      <c r="D37" s="167">
        <v>6</v>
      </c>
      <c r="E37" s="168">
        <v>6</v>
      </c>
      <c r="F37" s="166"/>
      <c r="G37" s="166" t="s">
        <v>466</v>
      </c>
      <c r="H37" s="166" t="s">
        <v>253</v>
      </c>
      <c r="I37" s="166" t="s">
        <v>481</v>
      </c>
      <c r="J37" s="167">
        <v>6</v>
      </c>
      <c r="K37" s="168">
        <v>6</v>
      </c>
    </row>
    <row r="38" spans="1:11" ht="15.75" x14ac:dyDescent="0.25">
      <c r="A38" s="166" t="s">
        <v>466</v>
      </c>
      <c r="B38" s="166" t="s">
        <v>56</v>
      </c>
      <c r="C38" s="166" t="s">
        <v>459</v>
      </c>
      <c r="D38" s="167">
        <v>6.5</v>
      </c>
      <c r="E38" s="168">
        <v>6.5</v>
      </c>
      <c r="F38" s="166"/>
      <c r="G38" s="166" t="s">
        <v>466</v>
      </c>
      <c r="H38" s="166" t="s">
        <v>869</v>
      </c>
      <c r="I38" s="166" t="s">
        <v>468</v>
      </c>
      <c r="J38" s="167">
        <v>5</v>
      </c>
      <c r="K38" s="168">
        <v>5</v>
      </c>
    </row>
    <row r="39" spans="1:11" ht="15.75" x14ac:dyDescent="0.25">
      <c r="A39" s="166" t="s">
        <v>466</v>
      </c>
      <c r="B39" s="166" t="s">
        <v>55</v>
      </c>
      <c r="C39" s="166" t="s">
        <v>471</v>
      </c>
      <c r="D39" s="167">
        <v>7</v>
      </c>
      <c r="E39" s="168">
        <v>7</v>
      </c>
      <c r="F39" s="166"/>
      <c r="G39" s="166" t="s">
        <v>466</v>
      </c>
      <c r="H39" s="166" t="s">
        <v>124</v>
      </c>
      <c r="I39" s="166" t="s">
        <v>490</v>
      </c>
      <c r="J39" s="167">
        <v>7</v>
      </c>
      <c r="K39" s="168">
        <v>9.5</v>
      </c>
    </row>
    <row r="40" spans="1:11" ht="15.75" x14ac:dyDescent="0.25">
      <c r="A40" s="171" t="s">
        <v>477</v>
      </c>
      <c r="B40" s="171" t="s">
        <v>209</v>
      </c>
      <c r="C40" s="171" t="s">
        <v>450</v>
      </c>
      <c r="D40" s="172" t="s">
        <v>453</v>
      </c>
      <c r="E40" s="172" t="s">
        <v>453</v>
      </c>
      <c r="F40" s="166"/>
      <c r="G40" s="166" t="s">
        <v>477</v>
      </c>
      <c r="H40" s="166" t="s">
        <v>811</v>
      </c>
      <c r="I40" s="166" t="s">
        <v>461</v>
      </c>
      <c r="J40" s="167">
        <v>5</v>
      </c>
      <c r="K40" s="168">
        <v>5</v>
      </c>
    </row>
    <row r="41" spans="1:11" ht="15.75" x14ac:dyDescent="0.25">
      <c r="A41" s="171" t="s">
        <v>477</v>
      </c>
      <c r="B41" s="171" t="s">
        <v>25</v>
      </c>
      <c r="C41" s="171" t="s">
        <v>539</v>
      </c>
      <c r="D41" s="172" t="s">
        <v>453</v>
      </c>
      <c r="E41" s="172" t="s">
        <v>453</v>
      </c>
      <c r="F41" s="166"/>
      <c r="G41" s="166" t="s">
        <v>477</v>
      </c>
      <c r="H41" s="166" t="s">
        <v>26</v>
      </c>
      <c r="I41" s="166" t="s">
        <v>468</v>
      </c>
      <c r="J41" s="167">
        <v>5</v>
      </c>
      <c r="K41" s="168">
        <v>5</v>
      </c>
    </row>
    <row r="42" spans="1:11" ht="15.75" x14ac:dyDescent="0.25">
      <c r="A42" s="166" t="s">
        <v>477</v>
      </c>
      <c r="B42" s="166" t="s">
        <v>667</v>
      </c>
      <c r="C42" s="166" t="s">
        <v>481</v>
      </c>
      <c r="D42" s="167">
        <v>5</v>
      </c>
      <c r="E42" s="168">
        <v>5</v>
      </c>
      <c r="F42" s="166"/>
      <c r="G42" s="166" t="s">
        <v>477</v>
      </c>
      <c r="H42" s="166" t="s">
        <v>152</v>
      </c>
      <c r="I42" s="166" t="s">
        <v>509</v>
      </c>
      <c r="J42" s="167">
        <v>6.5</v>
      </c>
      <c r="K42" s="168">
        <v>6.5</v>
      </c>
    </row>
    <row r="43" spans="1:11" ht="15.75" x14ac:dyDescent="0.25">
      <c r="A43" s="298" t="s">
        <v>482</v>
      </c>
      <c r="B43" s="299"/>
      <c r="C43" s="299"/>
      <c r="D43" s="300"/>
      <c r="E43" s="301"/>
      <c r="F43" s="166"/>
      <c r="G43" s="298" t="s">
        <v>482</v>
      </c>
      <c r="H43" s="299"/>
      <c r="I43" s="299"/>
      <c r="J43" s="300"/>
      <c r="K43" s="301"/>
    </row>
    <row r="44" spans="1:11" ht="15.75" x14ac:dyDescent="0.25">
      <c r="A44" s="171" t="s">
        <v>331</v>
      </c>
      <c r="B44" s="171" t="s">
        <v>665</v>
      </c>
      <c r="C44" s="171" t="s">
        <v>601</v>
      </c>
      <c r="D44" s="172" t="s">
        <v>453</v>
      </c>
      <c r="E44" s="172" t="s">
        <v>453</v>
      </c>
      <c r="F44" s="166"/>
      <c r="G44" s="171" t="s">
        <v>331</v>
      </c>
      <c r="H44" s="171" t="s">
        <v>619</v>
      </c>
      <c r="I44" s="171" t="s">
        <v>597</v>
      </c>
      <c r="J44" s="172" t="s">
        <v>453</v>
      </c>
      <c r="K44" s="172" t="s">
        <v>453</v>
      </c>
    </row>
    <row r="45" spans="1:11" ht="15.75" x14ac:dyDescent="0.25">
      <c r="A45" s="166" t="s">
        <v>477</v>
      </c>
      <c r="B45" s="166" t="s">
        <v>117</v>
      </c>
      <c r="C45" s="166" t="s">
        <v>461</v>
      </c>
      <c r="D45" s="167">
        <v>5</v>
      </c>
      <c r="E45" s="168">
        <v>5</v>
      </c>
      <c r="F45" s="166"/>
      <c r="G45" s="171" t="s">
        <v>477</v>
      </c>
      <c r="H45" s="171" t="s">
        <v>802</v>
      </c>
      <c r="I45" s="171" t="s">
        <v>536</v>
      </c>
      <c r="J45" s="172" t="s">
        <v>453</v>
      </c>
      <c r="K45" s="172" t="s">
        <v>453</v>
      </c>
    </row>
    <row r="46" spans="1:11" ht="15.75" x14ac:dyDescent="0.25">
      <c r="A46" s="166" t="s">
        <v>466</v>
      </c>
      <c r="B46" s="166" t="s">
        <v>144</v>
      </c>
      <c r="C46" s="166" t="s">
        <v>479</v>
      </c>
      <c r="D46" s="167">
        <v>6</v>
      </c>
      <c r="E46" s="168">
        <v>6</v>
      </c>
      <c r="F46" s="166"/>
      <c r="G46" s="171" t="s">
        <v>466</v>
      </c>
      <c r="H46" s="171" t="s">
        <v>311</v>
      </c>
      <c r="I46" s="171" t="s">
        <v>508</v>
      </c>
      <c r="J46" s="172" t="s">
        <v>453</v>
      </c>
      <c r="K46" s="172" t="s">
        <v>453</v>
      </c>
    </row>
    <row r="47" spans="1:11" ht="15.75" x14ac:dyDescent="0.25">
      <c r="A47" s="171" t="s">
        <v>466</v>
      </c>
      <c r="B47" s="171" t="s">
        <v>964</v>
      </c>
      <c r="C47" s="171" t="s">
        <v>570</v>
      </c>
      <c r="D47" s="172" t="s">
        <v>453</v>
      </c>
      <c r="E47" s="172" t="s">
        <v>453</v>
      </c>
      <c r="F47" s="166"/>
      <c r="G47" s="171" t="s">
        <v>466</v>
      </c>
      <c r="H47" s="171" t="s">
        <v>876</v>
      </c>
      <c r="I47" s="171" t="s">
        <v>481</v>
      </c>
      <c r="J47" s="172">
        <v>6</v>
      </c>
      <c r="K47" s="172">
        <v>5.5</v>
      </c>
    </row>
    <row r="48" spans="1:11" ht="15.75" x14ac:dyDescent="0.25">
      <c r="A48" s="171" t="s">
        <v>454</v>
      </c>
      <c r="B48" s="171" t="s">
        <v>250</v>
      </c>
      <c r="C48" s="171" t="s">
        <v>457</v>
      </c>
      <c r="D48" s="172">
        <v>6</v>
      </c>
      <c r="E48" s="172">
        <v>6</v>
      </c>
      <c r="F48" s="166"/>
      <c r="G48" s="171" t="s">
        <v>466</v>
      </c>
      <c r="H48" s="171" t="s">
        <v>875</v>
      </c>
      <c r="I48" s="171" t="s">
        <v>452</v>
      </c>
      <c r="J48" s="172" t="s">
        <v>453</v>
      </c>
      <c r="K48" s="172" t="s">
        <v>453</v>
      </c>
    </row>
    <row r="49" spans="1:11" ht="15.75" x14ac:dyDescent="0.25">
      <c r="A49" s="171" t="s">
        <v>454</v>
      </c>
      <c r="B49" s="171" t="s">
        <v>672</v>
      </c>
      <c r="C49" s="171" t="s">
        <v>471</v>
      </c>
      <c r="D49" s="172" t="s">
        <v>453</v>
      </c>
      <c r="E49" s="172" t="s">
        <v>453</v>
      </c>
      <c r="F49" s="166"/>
      <c r="G49" s="171" t="s">
        <v>454</v>
      </c>
      <c r="H49" s="171" t="s">
        <v>810</v>
      </c>
      <c r="I49" s="171" t="s">
        <v>478</v>
      </c>
      <c r="J49" s="172">
        <v>6</v>
      </c>
      <c r="K49" s="172">
        <v>6</v>
      </c>
    </row>
    <row r="50" spans="1:11" ht="15.75" x14ac:dyDescent="0.25">
      <c r="A50" s="171" t="s">
        <v>454</v>
      </c>
      <c r="B50" s="171" t="s">
        <v>318</v>
      </c>
      <c r="C50" s="171" t="s">
        <v>468</v>
      </c>
      <c r="D50" s="172">
        <v>5.5</v>
      </c>
      <c r="E50" s="172">
        <v>5.5</v>
      </c>
      <c r="F50" s="166"/>
      <c r="G50" s="171" t="s">
        <v>454</v>
      </c>
      <c r="H50" s="171" t="s">
        <v>835</v>
      </c>
      <c r="I50" s="171" t="s">
        <v>461</v>
      </c>
      <c r="J50" s="172">
        <v>5</v>
      </c>
      <c r="K50" s="172">
        <v>4.5</v>
      </c>
    </row>
    <row r="51" spans="1:11" ht="15.75" x14ac:dyDescent="0.25">
      <c r="A51" s="290" t="s">
        <v>498</v>
      </c>
      <c r="B51" s="290"/>
      <c r="C51" s="290"/>
      <c r="D51" s="291"/>
      <c r="E51" s="173">
        <v>3</v>
      </c>
      <c r="F51" s="166"/>
      <c r="G51" s="292" t="s">
        <v>753</v>
      </c>
      <c r="H51" s="293"/>
      <c r="I51" s="293"/>
      <c r="J51" s="294"/>
      <c r="K51" s="292"/>
    </row>
    <row r="52" spans="1:11" ht="15.75" x14ac:dyDescent="0.25">
      <c r="A52" s="290" t="s">
        <v>500</v>
      </c>
      <c r="B52" s="290"/>
      <c r="C52" s="290"/>
      <c r="D52" s="291"/>
      <c r="E52" s="173">
        <v>1.5</v>
      </c>
      <c r="F52" s="166"/>
      <c r="G52" s="295" t="s">
        <v>1194</v>
      </c>
      <c r="H52" s="295"/>
      <c r="I52" s="295"/>
      <c r="J52" s="296"/>
      <c r="K52" s="297"/>
    </row>
    <row r="53" spans="1:11" ht="15.75" x14ac:dyDescent="0.25">
      <c r="A53" s="292" t="s">
        <v>951</v>
      </c>
      <c r="B53" s="293"/>
      <c r="C53" s="293"/>
      <c r="D53" s="294"/>
      <c r="E53" s="292"/>
      <c r="F53" s="166"/>
      <c r="G53" s="166"/>
      <c r="H53" s="166"/>
      <c r="I53" s="166"/>
      <c r="J53" s="166"/>
      <c r="K53" s="166"/>
    </row>
    <row r="54" spans="1:11" ht="15.75" x14ac:dyDescent="0.25">
      <c r="A54" s="295" t="s">
        <v>1195</v>
      </c>
      <c r="B54" s="295"/>
      <c r="C54" s="295"/>
      <c r="D54" s="296"/>
      <c r="E54" s="297"/>
      <c r="F54" s="166"/>
      <c r="G54" s="166"/>
      <c r="H54" s="166"/>
      <c r="I54" s="166"/>
      <c r="J54" s="166"/>
      <c r="K54" s="166"/>
    </row>
    <row r="56" spans="1:11" ht="15.75" x14ac:dyDescent="0.25">
      <c r="A56" s="302" t="s">
        <v>555</v>
      </c>
      <c r="B56" s="303"/>
      <c r="C56" s="303"/>
      <c r="D56" s="304"/>
      <c r="E56" s="305"/>
      <c r="F56" s="169" t="s">
        <v>376</v>
      </c>
      <c r="G56" s="306" t="s">
        <v>531</v>
      </c>
      <c r="H56" s="303"/>
      <c r="I56" s="303"/>
      <c r="J56" s="304"/>
      <c r="K56" s="305"/>
    </row>
    <row r="57" spans="1:11" ht="15.75" x14ac:dyDescent="0.25">
      <c r="A57" s="307" t="s">
        <v>557</v>
      </c>
      <c r="B57" s="308"/>
      <c r="C57" s="308"/>
      <c r="D57" s="309"/>
      <c r="E57" s="305"/>
      <c r="F57" s="170" t="s">
        <v>448</v>
      </c>
      <c r="G57" s="310" t="s">
        <v>447</v>
      </c>
      <c r="H57" s="308"/>
      <c r="I57" s="308"/>
      <c r="J57" s="309"/>
      <c r="K57" s="305"/>
    </row>
    <row r="58" spans="1:11" ht="15.75" x14ac:dyDescent="0.25">
      <c r="A58" s="166" t="s">
        <v>331</v>
      </c>
      <c r="B58" s="166" t="s">
        <v>558</v>
      </c>
      <c r="C58" s="166" t="s">
        <v>490</v>
      </c>
      <c r="D58" s="167">
        <v>6</v>
      </c>
      <c r="E58" s="168">
        <v>7</v>
      </c>
      <c r="F58" s="166"/>
      <c r="G58" s="166" t="s">
        <v>331</v>
      </c>
      <c r="H58" s="166" t="s">
        <v>540</v>
      </c>
      <c r="I58" s="166" t="s">
        <v>471</v>
      </c>
      <c r="J58" s="167">
        <v>6.5</v>
      </c>
      <c r="K58" s="168">
        <v>4.5</v>
      </c>
    </row>
    <row r="59" spans="1:11" ht="15.75" x14ac:dyDescent="0.25">
      <c r="A59" s="166" t="s">
        <v>454</v>
      </c>
      <c r="B59" s="166" t="s">
        <v>105</v>
      </c>
      <c r="C59" s="166" t="s">
        <v>495</v>
      </c>
      <c r="D59" s="167">
        <v>6.5</v>
      </c>
      <c r="E59" s="168">
        <v>6.5</v>
      </c>
      <c r="F59" s="166"/>
      <c r="G59" s="166" t="s">
        <v>454</v>
      </c>
      <c r="H59" s="166" t="s">
        <v>681</v>
      </c>
      <c r="I59" s="166" t="s">
        <v>481</v>
      </c>
      <c r="J59" s="167">
        <v>5</v>
      </c>
      <c r="K59" s="168">
        <v>5</v>
      </c>
    </row>
    <row r="60" spans="1:11" ht="15.75" x14ac:dyDescent="0.25">
      <c r="A60" s="166" t="s">
        <v>454</v>
      </c>
      <c r="B60" s="166" t="s">
        <v>575</v>
      </c>
      <c r="C60" s="166" t="s">
        <v>509</v>
      </c>
      <c r="D60" s="167">
        <v>6</v>
      </c>
      <c r="E60" s="168">
        <v>5.5</v>
      </c>
      <c r="F60" s="166"/>
      <c r="G60" s="166" t="s">
        <v>454</v>
      </c>
      <c r="H60" s="166" t="s">
        <v>298</v>
      </c>
      <c r="I60" s="166" t="s">
        <v>459</v>
      </c>
      <c r="J60" s="167">
        <v>6</v>
      </c>
      <c r="K60" s="168">
        <v>6</v>
      </c>
    </row>
    <row r="61" spans="1:11" ht="15.75" x14ac:dyDescent="0.25">
      <c r="A61" s="166" t="s">
        <v>454</v>
      </c>
      <c r="B61" s="166" t="s">
        <v>146</v>
      </c>
      <c r="C61" s="166" t="s">
        <v>463</v>
      </c>
      <c r="D61" s="167">
        <v>6.5</v>
      </c>
      <c r="E61" s="168">
        <v>9.5</v>
      </c>
      <c r="F61" s="166"/>
      <c r="G61" s="166" t="s">
        <v>454</v>
      </c>
      <c r="H61" s="166" t="s">
        <v>88</v>
      </c>
      <c r="I61" s="166" t="s">
        <v>459</v>
      </c>
      <c r="J61" s="167">
        <v>7</v>
      </c>
      <c r="K61" s="168">
        <v>8</v>
      </c>
    </row>
    <row r="62" spans="1:11" ht="15.75" x14ac:dyDescent="0.25">
      <c r="A62" s="166" t="s">
        <v>466</v>
      </c>
      <c r="B62" s="166" t="s">
        <v>203</v>
      </c>
      <c r="C62" s="166" t="s">
        <v>495</v>
      </c>
      <c r="D62" s="167">
        <v>7</v>
      </c>
      <c r="E62" s="168">
        <v>8</v>
      </c>
      <c r="F62" s="166"/>
      <c r="G62" s="166" t="s">
        <v>466</v>
      </c>
      <c r="H62" s="166" t="s">
        <v>165</v>
      </c>
      <c r="I62" s="166" t="s">
        <v>509</v>
      </c>
      <c r="J62" s="167">
        <v>6</v>
      </c>
      <c r="K62" s="168">
        <v>6</v>
      </c>
    </row>
    <row r="63" spans="1:11" ht="15.75" x14ac:dyDescent="0.25">
      <c r="A63" s="166" t="s">
        <v>466</v>
      </c>
      <c r="B63" s="166" t="s">
        <v>104</v>
      </c>
      <c r="C63" s="166" t="s">
        <v>459</v>
      </c>
      <c r="D63" s="167">
        <v>6</v>
      </c>
      <c r="E63" s="168">
        <v>6</v>
      </c>
      <c r="F63" s="166"/>
      <c r="G63" s="166" t="s">
        <v>466</v>
      </c>
      <c r="H63" s="166" t="s">
        <v>175</v>
      </c>
      <c r="I63" s="166" t="s">
        <v>456</v>
      </c>
      <c r="J63" s="167">
        <v>5.5</v>
      </c>
      <c r="K63" s="168">
        <v>5.5</v>
      </c>
    </row>
    <row r="64" spans="1:11" ht="15.75" x14ac:dyDescent="0.25">
      <c r="A64" s="166" t="s">
        <v>466</v>
      </c>
      <c r="B64" s="166" t="s">
        <v>306</v>
      </c>
      <c r="C64" s="166" t="s">
        <v>473</v>
      </c>
      <c r="D64" s="167">
        <v>6.5</v>
      </c>
      <c r="E64" s="168">
        <v>6.5</v>
      </c>
      <c r="F64" s="166"/>
      <c r="G64" s="166" t="s">
        <v>466</v>
      </c>
      <c r="H64" s="166" t="s">
        <v>57</v>
      </c>
      <c r="I64" s="166" t="s">
        <v>450</v>
      </c>
      <c r="J64" s="167">
        <v>7</v>
      </c>
      <c r="K64" s="168">
        <v>7</v>
      </c>
    </row>
    <row r="65" spans="1:11" ht="15.75" x14ac:dyDescent="0.25">
      <c r="A65" s="166" t="s">
        <v>466</v>
      </c>
      <c r="B65" s="166" t="s">
        <v>242</v>
      </c>
      <c r="C65" s="166" t="s">
        <v>511</v>
      </c>
      <c r="D65" s="167">
        <v>6.5</v>
      </c>
      <c r="E65" s="168">
        <v>6.5</v>
      </c>
      <c r="F65" s="166"/>
      <c r="G65" s="166" t="s">
        <v>466</v>
      </c>
      <c r="H65" s="166" t="s">
        <v>23</v>
      </c>
      <c r="I65" s="166" t="s">
        <v>461</v>
      </c>
      <c r="J65" s="167">
        <v>5.5</v>
      </c>
      <c r="K65" s="168">
        <v>5.5</v>
      </c>
    </row>
    <row r="66" spans="1:11" ht="15.75" x14ac:dyDescent="0.25">
      <c r="A66" s="171" t="s">
        <v>477</v>
      </c>
      <c r="B66" s="171" t="s">
        <v>139</v>
      </c>
      <c r="C66" s="171" t="s">
        <v>475</v>
      </c>
      <c r="D66" s="172" t="s">
        <v>453</v>
      </c>
      <c r="E66" s="172" t="s">
        <v>453</v>
      </c>
      <c r="F66" s="166"/>
      <c r="G66" s="166" t="s">
        <v>477</v>
      </c>
      <c r="H66" s="166" t="s">
        <v>102</v>
      </c>
      <c r="I66" s="166" t="s">
        <v>450</v>
      </c>
      <c r="J66" s="167">
        <v>7.5</v>
      </c>
      <c r="K66" s="168">
        <v>10.5</v>
      </c>
    </row>
    <row r="67" spans="1:11" ht="15.75" x14ac:dyDescent="0.25">
      <c r="A67" s="166" t="s">
        <v>477</v>
      </c>
      <c r="B67" s="166" t="s">
        <v>59</v>
      </c>
      <c r="C67" s="166" t="s">
        <v>457</v>
      </c>
      <c r="D67" s="167">
        <v>7</v>
      </c>
      <c r="E67" s="168">
        <v>10</v>
      </c>
      <c r="F67" s="166"/>
      <c r="G67" s="166" t="s">
        <v>477</v>
      </c>
      <c r="H67" s="166" t="s">
        <v>111</v>
      </c>
      <c r="I67" s="166" t="s">
        <v>479</v>
      </c>
      <c r="J67" s="167">
        <v>5.5</v>
      </c>
      <c r="K67" s="168">
        <v>5.5</v>
      </c>
    </row>
    <row r="68" spans="1:11" ht="15.75" x14ac:dyDescent="0.25">
      <c r="A68" s="171" t="s">
        <v>477</v>
      </c>
      <c r="B68" s="171" t="s">
        <v>766</v>
      </c>
      <c r="C68" s="171" t="s">
        <v>567</v>
      </c>
      <c r="D68" s="172" t="s">
        <v>453</v>
      </c>
      <c r="E68" s="172" t="s">
        <v>453</v>
      </c>
      <c r="F68" s="166"/>
      <c r="G68" s="166" t="s">
        <v>477</v>
      </c>
      <c r="H68" s="166" t="s">
        <v>112</v>
      </c>
      <c r="I68" s="166" t="s">
        <v>461</v>
      </c>
      <c r="J68" s="167">
        <v>5.5</v>
      </c>
      <c r="K68" s="168">
        <v>5.5</v>
      </c>
    </row>
    <row r="69" spans="1:11" ht="15.75" x14ac:dyDescent="0.25">
      <c r="A69" s="298" t="s">
        <v>482</v>
      </c>
      <c r="B69" s="299"/>
      <c r="C69" s="299"/>
      <c r="D69" s="300"/>
      <c r="E69" s="301"/>
      <c r="F69" s="166"/>
      <c r="G69" s="298" t="s">
        <v>482</v>
      </c>
      <c r="H69" s="299"/>
      <c r="I69" s="299"/>
      <c r="J69" s="300"/>
      <c r="K69" s="301"/>
    </row>
    <row r="70" spans="1:11" ht="15.75" x14ac:dyDescent="0.25">
      <c r="A70" s="166" t="s">
        <v>477</v>
      </c>
      <c r="B70" s="166" t="s">
        <v>565</v>
      </c>
      <c r="C70" s="166" t="s">
        <v>494</v>
      </c>
      <c r="D70" s="167">
        <v>5.5</v>
      </c>
      <c r="E70" s="168">
        <v>5.5</v>
      </c>
      <c r="F70" s="166"/>
      <c r="G70" s="171" t="s">
        <v>466</v>
      </c>
      <c r="H70" s="171" t="s">
        <v>257</v>
      </c>
      <c r="I70" s="171" t="s">
        <v>490</v>
      </c>
      <c r="J70" s="172">
        <v>6</v>
      </c>
      <c r="K70" s="172">
        <v>6</v>
      </c>
    </row>
    <row r="71" spans="1:11" ht="15.75" x14ac:dyDescent="0.25">
      <c r="A71" s="171" t="s">
        <v>477</v>
      </c>
      <c r="B71" s="171" t="s">
        <v>92</v>
      </c>
      <c r="C71" s="171" t="s">
        <v>519</v>
      </c>
      <c r="D71" s="172" t="s">
        <v>453</v>
      </c>
      <c r="E71" s="172" t="s">
        <v>453</v>
      </c>
      <c r="F71" s="166"/>
      <c r="G71" s="171" t="s">
        <v>466</v>
      </c>
      <c r="H71" s="171" t="s">
        <v>545</v>
      </c>
      <c r="I71" s="171" t="s">
        <v>475</v>
      </c>
      <c r="J71" s="172">
        <v>6</v>
      </c>
      <c r="K71" s="172">
        <v>6</v>
      </c>
    </row>
    <row r="72" spans="1:11" ht="15.75" x14ac:dyDescent="0.25">
      <c r="A72" s="166" t="s">
        <v>466</v>
      </c>
      <c r="B72" s="166" t="s">
        <v>60</v>
      </c>
      <c r="C72" s="166" t="s">
        <v>486</v>
      </c>
      <c r="D72" s="167">
        <v>6</v>
      </c>
      <c r="E72" s="168">
        <v>6</v>
      </c>
      <c r="F72" s="166"/>
      <c r="G72" s="171" t="s">
        <v>454</v>
      </c>
      <c r="H72" s="171" t="s">
        <v>177</v>
      </c>
      <c r="I72" s="171" t="s">
        <v>479</v>
      </c>
      <c r="J72" s="172">
        <v>5</v>
      </c>
      <c r="K72" s="172">
        <v>5</v>
      </c>
    </row>
    <row r="73" spans="1:11" ht="15.75" x14ac:dyDescent="0.25">
      <c r="A73" s="171" t="s">
        <v>466</v>
      </c>
      <c r="B73" s="171" t="s">
        <v>276</v>
      </c>
      <c r="C73" s="171" t="s">
        <v>450</v>
      </c>
      <c r="D73" s="172">
        <v>6.5</v>
      </c>
      <c r="E73" s="172">
        <v>6</v>
      </c>
      <c r="F73" s="166"/>
      <c r="G73" s="171" t="s">
        <v>454</v>
      </c>
      <c r="H73" s="171" t="s">
        <v>916</v>
      </c>
      <c r="I73" s="171" t="s">
        <v>566</v>
      </c>
      <c r="J73" s="172" t="s">
        <v>453</v>
      </c>
      <c r="K73" s="172" t="s">
        <v>453</v>
      </c>
    </row>
    <row r="74" spans="1:11" ht="15.75" x14ac:dyDescent="0.25">
      <c r="A74" s="171" t="s">
        <v>454</v>
      </c>
      <c r="B74" s="171" t="s">
        <v>560</v>
      </c>
      <c r="C74" s="171" t="s">
        <v>495</v>
      </c>
      <c r="D74" s="172">
        <v>6</v>
      </c>
      <c r="E74" s="172">
        <v>6</v>
      </c>
      <c r="F74" s="166"/>
      <c r="G74" s="171" t="s">
        <v>454</v>
      </c>
      <c r="H74" s="171" t="s">
        <v>819</v>
      </c>
      <c r="I74" s="171" t="s">
        <v>463</v>
      </c>
      <c r="J74" s="172" t="s">
        <v>453</v>
      </c>
      <c r="K74" s="172" t="s">
        <v>453</v>
      </c>
    </row>
    <row r="75" spans="1:11" ht="15.75" x14ac:dyDescent="0.25">
      <c r="A75" s="171" t="s">
        <v>454</v>
      </c>
      <c r="B75" s="171" t="s">
        <v>573</v>
      </c>
      <c r="C75" s="171" t="s">
        <v>461</v>
      </c>
      <c r="D75" s="172">
        <v>5.5</v>
      </c>
      <c r="E75" s="172">
        <v>5.5</v>
      </c>
      <c r="F75" s="166"/>
      <c r="G75" s="171" t="s">
        <v>477</v>
      </c>
      <c r="H75" s="171" t="s">
        <v>176</v>
      </c>
      <c r="I75" s="171" t="s">
        <v>481</v>
      </c>
      <c r="J75" s="172">
        <v>6</v>
      </c>
      <c r="K75" s="172">
        <v>6</v>
      </c>
    </row>
    <row r="76" spans="1:11" ht="15.75" x14ac:dyDescent="0.25">
      <c r="A76" s="171" t="s">
        <v>331</v>
      </c>
      <c r="B76" s="171" t="s">
        <v>577</v>
      </c>
      <c r="C76" s="171" t="s">
        <v>578</v>
      </c>
      <c r="D76" s="172" t="s">
        <v>453</v>
      </c>
      <c r="E76" s="172" t="s">
        <v>453</v>
      </c>
      <c r="F76" s="166"/>
      <c r="G76" s="171" t="s">
        <v>331</v>
      </c>
      <c r="H76" s="171" t="s">
        <v>535</v>
      </c>
      <c r="I76" s="171" t="s">
        <v>536</v>
      </c>
      <c r="J76" s="172" t="s">
        <v>453</v>
      </c>
      <c r="K76" s="172" t="s">
        <v>453</v>
      </c>
    </row>
    <row r="77" spans="1:11" ht="15.75" x14ac:dyDescent="0.25">
      <c r="A77" s="290" t="s">
        <v>498</v>
      </c>
      <c r="B77" s="290"/>
      <c r="C77" s="290"/>
      <c r="D77" s="291"/>
      <c r="E77" s="173">
        <v>3</v>
      </c>
      <c r="F77" s="166"/>
      <c r="G77" s="290" t="s">
        <v>500</v>
      </c>
      <c r="H77" s="290"/>
      <c r="I77" s="290"/>
      <c r="J77" s="291"/>
      <c r="K77" s="173">
        <v>-1.5</v>
      </c>
    </row>
    <row r="78" spans="1:11" ht="15.75" x14ac:dyDescent="0.25">
      <c r="A78" s="290" t="s">
        <v>500</v>
      </c>
      <c r="B78" s="290"/>
      <c r="C78" s="290"/>
      <c r="D78" s="291"/>
      <c r="E78" s="173">
        <v>1.5</v>
      </c>
      <c r="F78" s="166"/>
      <c r="G78" s="292" t="s">
        <v>705</v>
      </c>
      <c r="H78" s="293"/>
      <c r="I78" s="293"/>
      <c r="J78" s="294"/>
      <c r="K78" s="292"/>
    </row>
    <row r="79" spans="1:11" ht="15.75" x14ac:dyDescent="0.25">
      <c r="A79" s="292" t="s">
        <v>1089</v>
      </c>
      <c r="B79" s="293"/>
      <c r="C79" s="293"/>
      <c r="D79" s="294"/>
      <c r="E79" s="292"/>
      <c r="F79" s="166"/>
      <c r="G79" s="295" t="s">
        <v>1196</v>
      </c>
      <c r="H79" s="295"/>
      <c r="I79" s="295"/>
      <c r="J79" s="296"/>
      <c r="K79" s="297"/>
    </row>
    <row r="80" spans="1:11" ht="15.75" x14ac:dyDescent="0.25">
      <c r="A80" s="295" t="s">
        <v>1197</v>
      </c>
      <c r="B80" s="295"/>
      <c r="C80" s="295"/>
      <c r="D80" s="296"/>
      <c r="E80" s="297"/>
      <c r="F80" s="166"/>
      <c r="G80" s="166"/>
      <c r="H80" s="166"/>
      <c r="I80" s="166"/>
      <c r="J80" s="166"/>
      <c r="K80" s="166"/>
    </row>
    <row r="82" spans="1:11" ht="15.75" x14ac:dyDescent="0.25">
      <c r="A82" s="302" t="s">
        <v>530</v>
      </c>
      <c r="B82" s="303"/>
      <c r="C82" s="303"/>
      <c r="D82" s="304"/>
      <c r="E82" s="305"/>
      <c r="F82" s="169" t="s">
        <v>376</v>
      </c>
      <c r="G82" s="306" t="s">
        <v>446</v>
      </c>
      <c r="H82" s="303"/>
      <c r="I82" s="303"/>
      <c r="J82" s="304"/>
      <c r="K82" s="305"/>
    </row>
    <row r="83" spans="1:11" ht="15.75" x14ac:dyDescent="0.25">
      <c r="A83" s="307" t="s">
        <v>447</v>
      </c>
      <c r="B83" s="308"/>
      <c r="C83" s="308"/>
      <c r="D83" s="309"/>
      <c r="E83" s="305"/>
      <c r="F83" s="170" t="s">
        <v>448</v>
      </c>
      <c r="G83" s="310" t="s">
        <v>447</v>
      </c>
      <c r="H83" s="308"/>
      <c r="I83" s="308"/>
      <c r="J83" s="309"/>
      <c r="K83" s="305"/>
    </row>
    <row r="84" spans="1:11" ht="15.75" x14ac:dyDescent="0.25">
      <c r="A84" s="166" t="s">
        <v>331</v>
      </c>
      <c r="B84" s="166" t="s">
        <v>534</v>
      </c>
      <c r="C84" s="166" t="s">
        <v>459</v>
      </c>
      <c r="D84" s="167">
        <v>6</v>
      </c>
      <c r="E84" s="168">
        <v>7</v>
      </c>
      <c r="F84" s="166"/>
      <c r="G84" s="166" t="s">
        <v>331</v>
      </c>
      <c r="H84" s="166" t="s">
        <v>483</v>
      </c>
      <c r="I84" s="166" t="s">
        <v>450</v>
      </c>
      <c r="J84" s="167">
        <v>7</v>
      </c>
      <c r="K84" s="168">
        <v>8</v>
      </c>
    </row>
    <row r="85" spans="1:11" ht="15.75" x14ac:dyDescent="0.25">
      <c r="A85" s="166" t="s">
        <v>454</v>
      </c>
      <c r="B85" s="166" t="s">
        <v>695</v>
      </c>
      <c r="C85" s="166" t="s">
        <v>461</v>
      </c>
      <c r="D85" s="167">
        <v>5.5</v>
      </c>
      <c r="E85" s="168">
        <v>5.5</v>
      </c>
      <c r="F85" s="166"/>
      <c r="G85" s="166" t="s">
        <v>454</v>
      </c>
      <c r="H85" s="166" t="s">
        <v>455</v>
      </c>
      <c r="I85" s="166" t="s">
        <v>456</v>
      </c>
      <c r="J85" s="167">
        <v>6.5</v>
      </c>
      <c r="K85" s="168">
        <v>6.5</v>
      </c>
    </row>
    <row r="86" spans="1:11" ht="15.75" x14ac:dyDescent="0.25">
      <c r="A86" s="166" t="s">
        <v>454</v>
      </c>
      <c r="B86" s="166" t="s">
        <v>63</v>
      </c>
      <c r="C86" s="166" t="s">
        <v>450</v>
      </c>
      <c r="D86" s="167">
        <v>6.5</v>
      </c>
      <c r="E86" s="168">
        <v>6.5</v>
      </c>
      <c r="F86" s="166"/>
      <c r="G86" s="166" t="s">
        <v>454</v>
      </c>
      <c r="H86" s="166" t="s">
        <v>462</v>
      </c>
      <c r="I86" s="166" t="s">
        <v>463</v>
      </c>
      <c r="J86" s="167">
        <v>5.5</v>
      </c>
      <c r="K86" s="168">
        <v>3</v>
      </c>
    </row>
    <row r="87" spans="1:11" ht="15.75" x14ac:dyDescent="0.25">
      <c r="A87" s="166" t="s">
        <v>454</v>
      </c>
      <c r="B87" s="166" t="s">
        <v>218</v>
      </c>
      <c r="C87" s="166" t="s">
        <v>495</v>
      </c>
      <c r="D87" s="167">
        <v>6</v>
      </c>
      <c r="E87" s="168">
        <v>6</v>
      </c>
      <c r="F87" s="166"/>
      <c r="G87" s="166" t="s">
        <v>454</v>
      </c>
      <c r="H87" s="166" t="s">
        <v>196</v>
      </c>
      <c r="I87" s="166" t="s">
        <v>479</v>
      </c>
      <c r="J87" s="167">
        <v>6</v>
      </c>
      <c r="K87" s="168">
        <v>6</v>
      </c>
    </row>
    <row r="88" spans="1:11" ht="15.75" x14ac:dyDescent="0.25">
      <c r="A88" s="166" t="s">
        <v>466</v>
      </c>
      <c r="B88" s="166" t="s">
        <v>153</v>
      </c>
      <c r="C88" s="166" t="s">
        <v>456</v>
      </c>
      <c r="D88" s="167">
        <v>6</v>
      </c>
      <c r="E88" s="168">
        <v>6</v>
      </c>
      <c r="F88" s="166"/>
      <c r="G88" s="171" t="s">
        <v>466</v>
      </c>
      <c r="H88" s="171" t="s">
        <v>282</v>
      </c>
      <c r="I88" s="171" t="s">
        <v>569</v>
      </c>
      <c r="J88" s="172" t="s">
        <v>453</v>
      </c>
      <c r="K88" s="172" t="s">
        <v>453</v>
      </c>
    </row>
    <row r="89" spans="1:11" ht="15.75" x14ac:dyDescent="0.25">
      <c r="A89" s="166" t="s">
        <v>466</v>
      </c>
      <c r="B89" s="166" t="s">
        <v>222</v>
      </c>
      <c r="C89" s="166" t="s">
        <v>461</v>
      </c>
      <c r="D89" s="167">
        <v>5.5</v>
      </c>
      <c r="E89" s="168">
        <v>5.5</v>
      </c>
      <c r="F89" s="166"/>
      <c r="G89" s="166" t="s">
        <v>466</v>
      </c>
      <c r="H89" s="166" t="s">
        <v>221</v>
      </c>
      <c r="I89" s="166" t="s">
        <v>457</v>
      </c>
      <c r="J89" s="167">
        <v>6</v>
      </c>
      <c r="K89" s="168">
        <v>6</v>
      </c>
    </row>
    <row r="90" spans="1:11" ht="15.75" x14ac:dyDescent="0.25">
      <c r="A90" s="166" t="s">
        <v>466</v>
      </c>
      <c r="B90" s="166" t="s">
        <v>98</v>
      </c>
      <c r="C90" s="166" t="s">
        <v>471</v>
      </c>
      <c r="D90" s="167">
        <v>6.5</v>
      </c>
      <c r="E90" s="168">
        <v>6.5</v>
      </c>
      <c r="F90" s="166"/>
      <c r="G90" s="166" t="s">
        <v>466</v>
      </c>
      <c r="H90" s="166" t="s">
        <v>467</v>
      </c>
      <c r="I90" s="166" t="s">
        <v>468</v>
      </c>
      <c r="J90" s="167">
        <v>6</v>
      </c>
      <c r="K90" s="168">
        <v>6</v>
      </c>
    </row>
    <row r="91" spans="1:11" ht="15.75" x14ac:dyDescent="0.25">
      <c r="A91" s="171" t="s">
        <v>466</v>
      </c>
      <c r="B91" s="171" t="s">
        <v>182</v>
      </c>
      <c r="C91" s="171" t="s">
        <v>456</v>
      </c>
      <c r="D91" s="172" t="s">
        <v>453</v>
      </c>
      <c r="E91" s="172" t="s">
        <v>453</v>
      </c>
      <c r="F91" s="166"/>
      <c r="G91" s="166" t="s">
        <v>466</v>
      </c>
      <c r="H91" s="166" t="s">
        <v>103</v>
      </c>
      <c r="I91" s="166" t="s">
        <v>475</v>
      </c>
      <c r="J91" s="167">
        <v>5.5</v>
      </c>
      <c r="K91" s="168">
        <v>5.5</v>
      </c>
    </row>
    <row r="92" spans="1:11" ht="15.75" x14ac:dyDescent="0.25">
      <c r="A92" s="166" t="s">
        <v>477</v>
      </c>
      <c r="B92" s="166" t="s">
        <v>696</v>
      </c>
      <c r="C92" s="166" t="s">
        <v>463</v>
      </c>
      <c r="D92" s="167">
        <v>6</v>
      </c>
      <c r="E92" s="168">
        <v>6</v>
      </c>
      <c r="F92" s="166"/>
      <c r="G92" s="166" t="s">
        <v>477</v>
      </c>
      <c r="H92" s="166" t="s">
        <v>201</v>
      </c>
      <c r="I92" s="166" t="s">
        <v>473</v>
      </c>
      <c r="J92" s="167">
        <v>7</v>
      </c>
      <c r="K92" s="168">
        <v>10</v>
      </c>
    </row>
    <row r="93" spans="1:11" ht="15.75" x14ac:dyDescent="0.25">
      <c r="A93" s="166" t="s">
        <v>477</v>
      </c>
      <c r="B93" s="166" t="s">
        <v>133</v>
      </c>
      <c r="C93" s="166" t="s">
        <v>459</v>
      </c>
      <c r="D93" s="167">
        <v>7</v>
      </c>
      <c r="E93" s="168">
        <v>10</v>
      </c>
      <c r="F93" s="166"/>
      <c r="G93" s="166" t="s">
        <v>477</v>
      </c>
      <c r="H93" s="166" t="s">
        <v>255</v>
      </c>
      <c r="I93" s="166" t="s">
        <v>479</v>
      </c>
      <c r="J93" s="167">
        <v>5.5</v>
      </c>
      <c r="K93" s="168">
        <v>5.5</v>
      </c>
    </row>
    <row r="94" spans="1:11" ht="15.75" x14ac:dyDescent="0.25">
      <c r="A94" s="166" t="s">
        <v>477</v>
      </c>
      <c r="B94" s="166" t="s">
        <v>230</v>
      </c>
      <c r="C94" s="166" t="s">
        <v>511</v>
      </c>
      <c r="D94" s="167">
        <v>7.5</v>
      </c>
      <c r="E94" s="168">
        <v>13</v>
      </c>
      <c r="F94" s="166"/>
      <c r="G94" s="166" t="s">
        <v>477</v>
      </c>
      <c r="H94" s="166" t="s">
        <v>145</v>
      </c>
      <c r="I94" s="166" t="s">
        <v>490</v>
      </c>
      <c r="J94" s="167">
        <v>5.5</v>
      </c>
      <c r="K94" s="168">
        <v>5</v>
      </c>
    </row>
    <row r="95" spans="1:11" ht="15.75" x14ac:dyDescent="0.25">
      <c r="A95" s="298" t="s">
        <v>482</v>
      </c>
      <c r="B95" s="299"/>
      <c r="C95" s="299"/>
      <c r="D95" s="300"/>
      <c r="E95" s="301"/>
      <c r="F95" s="166"/>
      <c r="G95" s="298" t="s">
        <v>482</v>
      </c>
      <c r="H95" s="299"/>
      <c r="I95" s="299"/>
      <c r="J95" s="300"/>
      <c r="K95" s="301"/>
    </row>
    <row r="96" spans="1:11" ht="15.75" x14ac:dyDescent="0.25">
      <c r="A96" s="171" t="s">
        <v>331</v>
      </c>
      <c r="B96" s="171" t="s">
        <v>538</v>
      </c>
      <c r="C96" s="171" t="s">
        <v>539</v>
      </c>
      <c r="D96" s="172" t="s">
        <v>453</v>
      </c>
      <c r="E96" s="172" t="s">
        <v>453</v>
      </c>
      <c r="F96" s="166"/>
      <c r="G96" s="171" t="s">
        <v>331</v>
      </c>
      <c r="H96" s="171" t="s">
        <v>449</v>
      </c>
      <c r="I96" s="171" t="s">
        <v>484</v>
      </c>
      <c r="J96" s="172" t="s">
        <v>453</v>
      </c>
      <c r="K96" s="172" t="s">
        <v>453</v>
      </c>
    </row>
    <row r="97" spans="1:11" ht="15.75" x14ac:dyDescent="0.25">
      <c r="A97" s="166" t="s">
        <v>466</v>
      </c>
      <c r="B97" s="166" t="s">
        <v>777</v>
      </c>
      <c r="C97" s="166" t="s">
        <v>478</v>
      </c>
      <c r="D97" s="167">
        <v>5</v>
      </c>
      <c r="E97" s="168">
        <v>5</v>
      </c>
      <c r="F97" s="166"/>
      <c r="G97" s="171" t="s">
        <v>477</v>
      </c>
      <c r="H97" s="171" t="s">
        <v>830</v>
      </c>
      <c r="I97" s="171" t="s">
        <v>495</v>
      </c>
      <c r="J97" s="172">
        <v>6</v>
      </c>
      <c r="K97" s="172">
        <v>6</v>
      </c>
    </row>
    <row r="98" spans="1:11" ht="15.75" x14ac:dyDescent="0.25">
      <c r="A98" s="171" t="s">
        <v>466</v>
      </c>
      <c r="B98" s="171" t="s">
        <v>99</v>
      </c>
      <c r="C98" s="171" t="s">
        <v>509</v>
      </c>
      <c r="D98" s="172">
        <v>6.5</v>
      </c>
      <c r="E98" s="172">
        <v>6.5</v>
      </c>
      <c r="F98" s="166"/>
      <c r="G98" s="166" t="s">
        <v>466</v>
      </c>
      <c r="H98" s="166" t="s">
        <v>472</v>
      </c>
      <c r="I98" s="166" t="s">
        <v>473</v>
      </c>
      <c r="J98" s="167">
        <v>6</v>
      </c>
      <c r="K98" s="168">
        <v>6</v>
      </c>
    </row>
    <row r="99" spans="1:11" ht="15.75" x14ac:dyDescent="0.25">
      <c r="A99" s="171" t="s">
        <v>466</v>
      </c>
      <c r="B99" s="171" t="s">
        <v>542</v>
      </c>
      <c r="C99" s="171" t="s">
        <v>511</v>
      </c>
      <c r="D99" s="172">
        <v>5.5</v>
      </c>
      <c r="E99" s="172">
        <v>5.5</v>
      </c>
      <c r="F99" s="166"/>
      <c r="G99" s="171" t="s">
        <v>466</v>
      </c>
      <c r="H99" s="171" t="s">
        <v>493</v>
      </c>
      <c r="I99" s="171" t="s">
        <v>494</v>
      </c>
      <c r="J99" s="172">
        <v>5</v>
      </c>
      <c r="K99" s="172">
        <v>5</v>
      </c>
    </row>
    <row r="100" spans="1:11" ht="15.75" x14ac:dyDescent="0.25">
      <c r="A100" s="171" t="s">
        <v>454</v>
      </c>
      <c r="B100" s="171" t="s">
        <v>91</v>
      </c>
      <c r="C100" s="171" t="s">
        <v>536</v>
      </c>
      <c r="D100" s="172" t="s">
        <v>453</v>
      </c>
      <c r="E100" s="172" t="s">
        <v>453</v>
      </c>
      <c r="F100" s="166"/>
      <c r="G100" s="171" t="s">
        <v>466</v>
      </c>
      <c r="H100" s="171" t="s">
        <v>491</v>
      </c>
      <c r="I100" s="171" t="s">
        <v>506</v>
      </c>
      <c r="J100" s="172" t="s">
        <v>453</v>
      </c>
      <c r="K100" s="172" t="s">
        <v>453</v>
      </c>
    </row>
    <row r="101" spans="1:11" ht="15.75" x14ac:dyDescent="0.25">
      <c r="A101" s="171" t="s">
        <v>454</v>
      </c>
      <c r="B101" s="171" t="s">
        <v>827</v>
      </c>
      <c r="C101" s="171" t="s">
        <v>509</v>
      </c>
      <c r="D101" s="172">
        <v>6</v>
      </c>
      <c r="E101" s="172">
        <v>5.5</v>
      </c>
      <c r="F101" s="166"/>
      <c r="G101" s="171" t="s">
        <v>454</v>
      </c>
      <c r="H101" s="171" t="s">
        <v>283</v>
      </c>
      <c r="I101" s="171" t="s">
        <v>496</v>
      </c>
      <c r="J101" s="172" t="s">
        <v>453</v>
      </c>
      <c r="K101" s="172" t="s">
        <v>453</v>
      </c>
    </row>
    <row r="102" spans="1:11" ht="15.75" x14ac:dyDescent="0.25">
      <c r="A102" s="171" t="s">
        <v>454</v>
      </c>
      <c r="B102" s="171" t="s">
        <v>546</v>
      </c>
      <c r="C102" s="171" t="s">
        <v>450</v>
      </c>
      <c r="D102" s="172">
        <v>6</v>
      </c>
      <c r="E102" s="172">
        <v>6</v>
      </c>
      <c r="F102" s="166"/>
      <c r="G102" s="171" t="s">
        <v>454</v>
      </c>
      <c r="H102" s="171" t="s">
        <v>288</v>
      </c>
      <c r="I102" s="171" t="s">
        <v>486</v>
      </c>
      <c r="J102" s="172">
        <v>6</v>
      </c>
      <c r="K102" s="172">
        <v>5.5</v>
      </c>
    </row>
    <row r="103" spans="1:11" ht="15.75" x14ac:dyDescent="0.25">
      <c r="A103" s="290" t="s">
        <v>498</v>
      </c>
      <c r="B103" s="290"/>
      <c r="C103" s="290"/>
      <c r="D103" s="291"/>
      <c r="E103" s="173">
        <v>3</v>
      </c>
      <c r="F103" s="166"/>
      <c r="G103" s="290" t="s">
        <v>500</v>
      </c>
      <c r="H103" s="290"/>
      <c r="I103" s="290"/>
      <c r="J103" s="291"/>
      <c r="K103" s="173">
        <v>-1.5</v>
      </c>
    </row>
    <row r="104" spans="1:11" ht="15.75" x14ac:dyDescent="0.25">
      <c r="A104" s="290" t="s">
        <v>500</v>
      </c>
      <c r="B104" s="290"/>
      <c r="C104" s="290"/>
      <c r="D104" s="291"/>
      <c r="E104" s="173">
        <v>1.5</v>
      </c>
      <c r="F104" s="166"/>
      <c r="G104" s="292" t="s">
        <v>753</v>
      </c>
      <c r="H104" s="293"/>
      <c r="I104" s="293"/>
      <c r="J104" s="294"/>
      <c r="K104" s="292"/>
    </row>
    <row r="105" spans="1:11" ht="15.75" x14ac:dyDescent="0.25">
      <c r="A105" s="292" t="s">
        <v>1089</v>
      </c>
      <c r="B105" s="293"/>
      <c r="C105" s="293"/>
      <c r="D105" s="294"/>
      <c r="E105" s="292"/>
      <c r="F105" s="166"/>
      <c r="G105" s="295" t="s">
        <v>1198</v>
      </c>
      <c r="H105" s="295"/>
      <c r="I105" s="295"/>
      <c r="J105" s="296"/>
      <c r="K105" s="297"/>
    </row>
    <row r="106" spans="1:11" ht="15.75" x14ac:dyDescent="0.25">
      <c r="A106" s="295" t="s">
        <v>1199</v>
      </c>
      <c r="B106" s="295"/>
      <c r="C106" s="295"/>
      <c r="D106" s="296"/>
      <c r="E106" s="297"/>
      <c r="F106" s="166"/>
      <c r="G106" s="166"/>
      <c r="H106" s="166"/>
      <c r="I106" s="166"/>
      <c r="J106" s="166"/>
      <c r="K106" s="166"/>
    </row>
    <row r="108" spans="1:11" ht="15.75" x14ac:dyDescent="0.25">
      <c r="A108" s="302" t="s">
        <v>10</v>
      </c>
      <c r="B108" s="303"/>
      <c r="C108" s="303"/>
      <c r="D108" s="304"/>
      <c r="E108" s="305"/>
      <c r="F108" s="169" t="s">
        <v>367</v>
      </c>
      <c r="G108" s="306" t="s">
        <v>556</v>
      </c>
      <c r="H108" s="303"/>
      <c r="I108" s="303"/>
      <c r="J108" s="304"/>
      <c r="K108" s="305"/>
    </row>
    <row r="109" spans="1:11" ht="15.75" x14ac:dyDescent="0.25">
      <c r="A109" s="307" t="s">
        <v>901</v>
      </c>
      <c r="B109" s="308"/>
      <c r="C109" s="308"/>
      <c r="D109" s="309"/>
      <c r="E109" s="305"/>
      <c r="F109" s="170" t="s">
        <v>448</v>
      </c>
      <c r="G109" s="310" t="s">
        <v>447</v>
      </c>
      <c r="H109" s="308"/>
      <c r="I109" s="308"/>
      <c r="J109" s="309"/>
      <c r="K109" s="305"/>
    </row>
    <row r="110" spans="1:11" ht="15.75" x14ac:dyDescent="0.25">
      <c r="A110" s="166" t="s">
        <v>331</v>
      </c>
      <c r="B110" s="166" t="s">
        <v>586</v>
      </c>
      <c r="C110" s="166" t="s">
        <v>473</v>
      </c>
      <c r="D110" s="167">
        <v>6</v>
      </c>
      <c r="E110" s="168">
        <v>3.5</v>
      </c>
      <c r="F110" s="166"/>
      <c r="G110" s="166" t="s">
        <v>331</v>
      </c>
      <c r="H110" s="166" t="s">
        <v>559</v>
      </c>
      <c r="I110" s="166" t="s">
        <v>509</v>
      </c>
      <c r="J110" s="167">
        <v>6.5</v>
      </c>
      <c r="K110" s="168">
        <v>7.5</v>
      </c>
    </row>
    <row r="111" spans="1:11" ht="15.75" x14ac:dyDescent="0.25">
      <c r="A111" s="166" t="s">
        <v>454</v>
      </c>
      <c r="B111" s="166" t="s">
        <v>317</v>
      </c>
      <c r="C111" s="166" t="s">
        <v>479</v>
      </c>
      <c r="D111" s="167">
        <v>6.5</v>
      </c>
      <c r="E111" s="168">
        <v>6.5</v>
      </c>
      <c r="F111" s="166"/>
      <c r="G111" s="166" t="s">
        <v>454</v>
      </c>
      <c r="H111" s="166" t="s">
        <v>131</v>
      </c>
      <c r="I111" s="166" t="s">
        <v>478</v>
      </c>
      <c r="J111" s="167">
        <v>6</v>
      </c>
      <c r="K111" s="168">
        <v>6</v>
      </c>
    </row>
    <row r="112" spans="1:11" ht="15.75" x14ac:dyDescent="0.25">
      <c r="A112" s="166" t="s">
        <v>454</v>
      </c>
      <c r="B112" s="166" t="s">
        <v>600</v>
      </c>
      <c r="C112" s="166" t="s">
        <v>463</v>
      </c>
      <c r="D112" s="167">
        <v>6</v>
      </c>
      <c r="E112" s="168">
        <v>6</v>
      </c>
      <c r="F112" s="166"/>
      <c r="G112" s="166" t="s">
        <v>454</v>
      </c>
      <c r="H112" s="166" t="s">
        <v>574</v>
      </c>
      <c r="I112" s="166" t="s">
        <v>473</v>
      </c>
      <c r="J112" s="167">
        <v>6</v>
      </c>
      <c r="K112" s="168">
        <v>6</v>
      </c>
    </row>
    <row r="113" spans="1:11" ht="15.75" x14ac:dyDescent="0.25">
      <c r="A113" s="166" t="s">
        <v>454</v>
      </c>
      <c r="B113" s="166" t="s">
        <v>97</v>
      </c>
      <c r="C113" s="166" t="s">
        <v>468</v>
      </c>
      <c r="D113" s="167">
        <v>6</v>
      </c>
      <c r="E113" s="168">
        <v>6</v>
      </c>
      <c r="F113" s="166"/>
      <c r="G113" s="166" t="s">
        <v>454</v>
      </c>
      <c r="H113" s="166" t="s">
        <v>304</v>
      </c>
      <c r="I113" s="166" t="s">
        <v>508</v>
      </c>
      <c r="J113" s="167">
        <v>6</v>
      </c>
      <c r="K113" s="168">
        <v>6</v>
      </c>
    </row>
    <row r="114" spans="1:11" ht="15.75" x14ac:dyDescent="0.25">
      <c r="A114" s="166" t="s">
        <v>454</v>
      </c>
      <c r="B114" s="166" t="s">
        <v>265</v>
      </c>
      <c r="C114" s="166" t="s">
        <v>463</v>
      </c>
      <c r="D114" s="167">
        <v>5.5</v>
      </c>
      <c r="E114" s="168">
        <v>5</v>
      </c>
      <c r="F114" s="166"/>
      <c r="G114" s="166" t="s">
        <v>466</v>
      </c>
      <c r="H114" s="166" t="s">
        <v>564</v>
      </c>
      <c r="I114" s="166" t="s">
        <v>457</v>
      </c>
      <c r="J114" s="167">
        <v>5.5</v>
      </c>
      <c r="K114" s="168">
        <v>5.5</v>
      </c>
    </row>
    <row r="115" spans="1:11" ht="15.75" x14ac:dyDescent="0.25">
      <c r="A115" s="166" t="s">
        <v>454</v>
      </c>
      <c r="B115" s="166" t="s">
        <v>154</v>
      </c>
      <c r="C115" s="166" t="s">
        <v>481</v>
      </c>
      <c r="D115" s="167">
        <v>6</v>
      </c>
      <c r="E115" s="168">
        <v>6</v>
      </c>
      <c r="F115" s="166"/>
      <c r="G115" s="166" t="s">
        <v>466</v>
      </c>
      <c r="H115" s="166" t="s">
        <v>106</v>
      </c>
      <c r="I115" s="166" t="s">
        <v>490</v>
      </c>
      <c r="J115" s="167">
        <v>6</v>
      </c>
      <c r="K115" s="168">
        <v>5.5</v>
      </c>
    </row>
    <row r="116" spans="1:11" ht="15.75" x14ac:dyDescent="0.25">
      <c r="A116" s="171" t="s">
        <v>466</v>
      </c>
      <c r="B116" s="171" t="s">
        <v>189</v>
      </c>
      <c r="C116" s="171" t="s">
        <v>489</v>
      </c>
      <c r="D116" s="172" t="s">
        <v>453</v>
      </c>
      <c r="E116" s="172" t="s">
        <v>453</v>
      </c>
      <c r="F116" s="166"/>
      <c r="G116" s="166" t="s">
        <v>466</v>
      </c>
      <c r="H116" s="166" t="s">
        <v>1200</v>
      </c>
      <c r="I116" s="166" t="s">
        <v>495</v>
      </c>
      <c r="J116" s="167">
        <v>6</v>
      </c>
      <c r="K116" s="168">
        <v>6</v>
      </c>
    </row>
    <row r="117" spans="1:11" ht="15.75" x14ac:dyDescent="0.25">
      <c r="A117" s="166" t="s">
        <v>466</v>
      </c>
      <c r="B117" s="166" t="s">
        <v>249</v>
      </c>
      <c r="C117" s="166" t="s">
        <v>456</v>
      </c>
      <c r="D117" s="167">
        <v>5.5</v>
      </c>
      <c r="E117" s="168">
        <v>5.5</v>
      </c>
      <c r="F117" s="166"/>
      <c r="G117" s="171" t="s">
        <v>466</v>
      </c>
      <c r="H117" s="171" t="s">
        <v>220</v>
      </c>
      <c r="I117" s="171" t="s">
        <v>469</v>
      </c>
      <c r="J117" s="172" t="s">
        <v>453</v>
      </c>
      <c r="K117" s="172" t="s">
        <v>453</v>
      </c>
    </row>
    <row r="118" spans="1:11" ht="15.75" x14ac:dyDescent="0.25">
      <c r="A118" s="166" t="s">
        <v>466</v>
      </c>
      <c r="B118" s="166" t="s">
        <v>66</v>
      </c>
      <c r="C118" s="166" t="s">
        <v>479</v>
      </c>
      <c r="D118" s="167">
        <v>6</v>
      </c>
      <c r="E118" s="168">
        <v>6</v>
      </c>
      <c r="F118" s="166"/>
      <c r="G118" s="171" t="s">
        <v>477</v>
      </c>
      <c r="H118" s="171" t="s">
        <v>762</v>
      </c>
      <c r="I118" s="171" t="s">
        <v>450</v>
      </c>
      <c r="J118" s="172" t="s">
        <v>453</v>
      </c>
      <c r="K118" s="172" t="s">
        <v>453</v>
      </c>
    </row>
    <row r="119" spans="1:11" ht="15.75" x14ac:dyDescent="0.25">
      <c r="A119" s="166" t="s">
        <v>477</v>
      </c>
      <c r="B119" s="166" t="s">
        <v>95</v>
      </c>
      <c r="C119" s="166" t="s">
        <v>450</v>
      </c>
      <c r="D119" s="167">
        <v>7.5</v>
      </c>
      <c r="E119" s="168">
        <v>8.5</v>
      </c>
      <c r="F119" s="166"/>
      <c r="G119" s="166" t="s">
        <v>477</v>
      </c>
      <c r="H119" s="166" t="s">
        <v>194</v>
      </c>
      <c r="I119" s="166" t="s">
        <v>486</v>
      </c>
      <c r="J119" s="167">
        <v>5.5</v>
      </c>
      <c r="K119" s="168">
        <v>5.5</v>
      </c>
    </row>
    <row r="120" spans="1:11" ht="15.75" x14ac:dyDescent="0.25">
      <c r="A120" s="166" t="s">
        <v>477</v>
      </c>
      <c r="B120" s="166" t="s">
        <v>313</v>
      </c>
      <c r="C120" s="166" t="s">
        <v>473</v>
      </c>
      <c r="D120" s="167">
        <v>6</v>
      </c>
      <c r="E120" s="168">
        <v>6</v>
      </c>
      <c r="F120" s="166"/>
      <c r="G120" s="166" t="s">
        <v>477</v>
      </c>
      <c r="H120" s="166" t="s">
        <v>202</v>
      </c>
      <c r="I120" s="166" t="s">
        <v>473</v>
      </c>
      <c r="J120" s="167">
        <v>6</v>
      </c>
      <c r="K120" s="168">
        <v>6</v>
      </c>
    </row>
    <row r="121" spans="1:11" ht="15.75" x14ac:dyDescent="0.25">
      <c r="A121" s="298" t="s">
        <v>482</v>
      </c>
      <c r="B121" s="299"/>
      <c r="C121" s="299"/>
      <c r="D121" s="300"/>
      <c r="E121" s="301"/>
      <c r="F121" s="166"/>
      <c r="G121" s="298" t="s">
        <v>482</v>
      </c>
      <c r="H121" s="299"/>
      <c r="I121" s="299"/>
      <c r="J121" s="300"/>
      <c r="K121" s="301"/>
    </row>
    <row r="122" spans="1:11" ht="15.75" x14ac:dyDescent="0.25">
      <c r="A122" s="171" t="s">
        <v>331</v>
      </c>
      <c r="B122" s="171" t="s">
        <v>592</v>
      </c>
      <c r="C122" s="171" t="s">
        <v>511</v>
      </c>
      <c r="D122" s="172">
        <v>6.5</v>
      </c>
      <c r="E122" s="172">
        <v>4.5</v>
      </c>
      <c r="F122" s="166"/>
      <c r="G122" s="171" t="s">
        <v>331</v>
      </c>
      <c r="H122" s="171" t="s">
        <v>568</v>
      </c>
      <c r="I122" s="171" t="s">
        <v>569</v>
      </c>
      <c r="J122" s="172" t="s">
        <v>453</v>
      </c>
      <c r="K122" s="172" t="s">
        <v>453</v>
      </c>
    </row>
    <row r="123" spans="1:11" ht="15.75" x14ac:dyDescent="0.25">
      <c r="A123" s="171" t="s">
        <v>477</v>
      </c>
      <c r="B123" s="171" t="s">
        <v>590</v>
      </c>
      <c r="C123" s="171" t="s">
        <v>471</v>
      </c>
      <c r="D123" s="172">
        <v>5.5</v>
      </c>
      <c r="E123" s="172">
        <v>5.5</v>
      </c>
      <c r="F123" s="166"/>
      <c r="G123" s="166" t="s">
        <v>477</v>
      </c>
      <c r="H123" s="166" t="s">
        <v>64</v>
      </c>
      <c r="I123" s="166" t="s">
        <v>478</v>
      </c>
      <c r="J123" s="167">
        <v>5.5</v>
      </c>
      <c r="K123" s="168">
        <v>5.5</v>
      </c>
    </row>
    <row r="124" spans="1:11" ht="15.75" x14ac:dyDescent="0.25">
      <c r="A124" s="171" t="s">
        <v>466</v>
      </c>
      <c r="B124" s="171" t="s">
        <v>1201</v>
      </c>
      <c r="C124" s="171" t="s">
        <v>496</v>
      </c>
      <c r="D124" s="172" t="s">
        <v>453</v>
      </c>
      <c r="E124" s="172" t="s">
        <v>453</v>
      </c>
      <c r="F124" s="166"/>
      <c r="G124" s="166" t="s">
        <v>466</v>
      </c>
      <c r="H124" s="166" t="s">
        <v>563</v>
      </c>
      <c r="I124" s="166" t="s">
        <v>481</v>
      </c>
      <c r="J124" s="167">
        <v>5.5</v>
      </c>
      <c r="K124" s="168">
        <v>5.5</v>
      </c>
    </row>
    <row r="125" spans="1:11" ht="15.75" x14ac:dyDescent="0.25">
      <c r="A125" s="166" t="s">
        <v>466</v>
      </c>
      <c r="B125" s="166" t="s">
        <v>757</v>
      </c>
      <c r="C125" s="166" t="s">
        <v>461</v>
      </c>
      <c r="D125" s="167">
        <v>5.5</v>
      </c>
      <c r="E125" s="168">
        <v>5.5</v>
      </c>
      <c r="F125" s="166"/>
      <c r="G125" s="171" t="s">
        <v>466</v>
      </c>
      <c r="H125" s="171" t="s">
        <v>322</v>
      </c>
      <c r="I125" s="171" t="s">
        <v>481</v>
      </c>
      <c r="J125" s="172" t="s">
        <v>453</v>
      </c>
      <c r="K125" s="172" t="s">
        <v>453</v>
      </c>
    </row>
    <row r="126" spans="1:11" ht="15.75" x14ac:dyDescent="0.25">
      <c r="A126" s="171" t="s">
        <v>466</v>
      </c>
      <c r="B126" s="171" t="s">
        <v>599</v>
      </c>
      <c r="C126" s="171" t="s">
        <v>486</v>
      </c>
      <c r="D126" s="172">
        <v>6</v>
      </c>
      <c r="E126" s="172">
        <v>6</v>
      </c>
      <c r="F126" s="166"/>
      <c r="G126" s="171" t="s">
        <v>454</v>
      </c>
      <c r="H126" s="171" t="s">
        <v>193</v>
      </c>
      <c r="I126" s="171" t="s">
        <v>486</v>
      </c>
      <c r="J126" s="172">
        <v>6</v>
      </c>
      <c r="K126" s="172">
        <v>6</v>
      </c>
    </row>
    <row r="127" spans="1:11" ht="15.75" x14ac:dyDescent="0.25">
      <c r="A127" s="171" t="s">
        <v>454</v>
      </c>
      <c r="B127" s="171" t="s">
        <v>604</v>
      </c>
      <c r="C127" s="171" t="s">
        <v>489</v>
      </c>
      <c r="D127" s="172" t="s">
        <v>453</v>
      </c>
      <c r="E127" s="172" t="s">
        <v>453</v>
      </c>
      <c r="F127" s="166"/>
      <c r="G127" s="171" t="s">
        <v>454</v>
      </c>
      <c r="H127" s="171" t="s">
        <v>281</v>
      </c>
      <c r="I127" s="171" t="s">
        <v>494</v>
      </c>
      <c r="J127" s="172">
        <v>6</v>
      </c>
      <c r="K127" s="172">
        <v>6</v>
      </c>
    </row>
    <row r="128" spans="1:11" ht="15.75" x14ac:dyDescent="0.25">
      <c r="A128" s="171" t="s">
        <v>454</v>
      </c>
      <c r="B128" s="171" t="s">
        <v>155</v>
      </c>
      <c r="C128" s="171" t="s">
        <v>479</v>
      </c>
      <c r="D128" s="172">
        <v>6</v>
      </c>
      <c r="E128" s="172">
        <v>6</v>
      </c>
      <c r="F128" s="166"/>
      <c r="G128" s="171" t="s">
        <v>466</v>
      </c>
      <c r="H128" s="171" t="s">
        <v>571</v>
      </c>
      <c r="I128" s="171" t="s">
        <v>494</v>
      </c>
      <c r="J128" s="172">
        <v>5.5</v>
      </c>
      <c r="K128" s="172">
        <v>5.5</v>
      </c>
    </row>
    <row r="129" spans="1:11" ht="15.75" x14ac:dyDescent="0.25">
      <c r="A129" s="290" t="s">
        <v>498</v>
      </c>
      <c r="B129" s="290"/>
      <c r="C129" s="290"/>
      <c r="D129" s="291"/>
      <c r="E129" s="173">
        <v>3</v>
      </c>
      <c r="F129" s="166"/>
      <c r="G129" s="292" t="s">
        <v>780</v>
      </c>
      <c r="H129" s="293"/>
      <c r="I129" s="293"/>
      <c r="J129" s="294"/>
      <c r="K129" s="292"/>
    </row>
    <row r="130" spans="1:11" ht="15.75" x14ac:dyDescent="0.25">
      <c r="A130" s="290" t="s">
        <v>500</v>
      </c>
      <c r="B130" s="290"/>
      <c r="C130" s="290"/>
      <c r="D130" s="291"/>
      <c r="E130" s="173">
        <v>1.5</v>
      </c>
      <c r="F130" s="166"/>
      <c r="G130" s="295" t="s">
        <v>1202</v>
      </c>
      <c r="H130" s="295"/>
      <c r="I130" s="295"/>
      <c r="J130" s="296"/>
      <c r="K130" s="297"/>
    </row>
    <row r="131" spans="1:11" ht="15.75" x14ac:dyDescent="0.25">
      <c r="A131" s="292" t="s">
        <v>732</v>
      </c>
      <c r="B131" s="293"/>
      <c r="C131" s="293"/>
      <c r="D131" s="294"/>
      <c r="E131" s="292"/>
      <c r="F131" s="166"/>
      <c r="G131" s="166"/>
      <c r="H131" s="166"/>
      <c r="I131" s="166"/>
      <c r="J131" s="166"/>
      <c r="K131" s="166"/>
    </row>
    <row r="132" spans="1:11" ht="15.75" x14ac:dyDescent="0.25">
      <c r="A132" s="295" t="s">
        <v>1203</v>
      </c>
      <c r="B132" s="295"/>
      <c r="C132" s="295"/>
      <c r="D132" s="296"/>
      <c r="E132" s="297"/>
      <c r="F132" s="166"/>
      <c r="G132" s="166"/>
      <c r="H132" s="166"/>
      <c r="I132" s="166"/>
      <c r="J132" s="166"/>
      <c r="K132" s="166"/>
    </row>
    <row r="134" spans="1:11" ht="15.75" x14ac:dyDescent="0.25">
      <c r="A134" s="302" t="s">
        <v>634</v>
      </c>
      <c r="B134" s="303"/>
      <c r="C134" s="303"/>
      <c r="D134" s="304"/>
      <c r="E134" s="305"/>
      <c r="F134" s="169" t="s">
        <v>378</v>
      </c>
      <c r="G134" s="306" t="s">
        <v>610</v>
      </c>
      <c r="H134" s="303"/>
      <c r="I134" s="303"/>
      <c r="J134" s="304"/>
      <c r="K134" s="305"/>
    </row>
    <row r="135" spans="1:11" ht="15.75" x14ac:dyDescent="0.25">
      <c r="A135" s="307" t="s">
        <v>680</v>
      </c>
      <c r="B135" s="308"/>
      <c r="C135" s="308"/>
      <c r="D135" s="309"/>
      <c r="E135" s="305"/>
      <c r="F135" s="170" t="s">
        <v>448</v>
      </c>
      <c r="G135" s="310" t="s">
        <v>532</v>
      </c>
      <c r="H135" s="308"/>
      <c r="I135" s="308"/>
      <c r="J135" s="309"/>
      <c r="K135" s="305"/>
    </row>
    <row r="136" spans="1:11" ht="15.75" x14ac:dyDescent="0.25">
      <c r="A136" s="166" t="s">
        <v>331</v>
      </c>
      <c r="B136" s="166" t="s">
        <v>642</v>
      </c>
      <c r="C136" s="166" t="s">
        <v>495</v>
      </c>
      <c r="D136" s="167">
        <v>7</v>
      </c>
      <c r="E136" s="168">
        <v>8</v>
      </c>
      <c r="F136" s="166"/>
      <c r="G136" s="166" t="s">
        <v>331</v>
      </c>
      <c r="H136" s="166" t="s">
        <v>612</v>
      </c>
      <c r="I136" s="166" t="s">
        <v>457</v>
      </c>
      <c r="J136" s="167">
        <v>6</v>
      </c>
      <c r="K136" s="168">
        <v>5</v>
      </c>
    </row>
    <row r="137" spans="1:11" ht="15.75" x14ac:dyDescent="0.25">
      <c r="A137" s="171" t="s">
        <v>454</v>
      </c>
      <c r="B137" s="171" t="s">
        <v>1204</v>
      </c>
      <c r="C137" s="171" t="s">
        <v>597</v>
      </c>
      <c r="D137" s="172" t="s">
        <v>453</v>
      </c>
      <c r="E137" s="172" t="s">
        <v>453</v>
      </c>
      <c r="F137" s="166"/>
      <c r="G137" s="166" t="s">
        <v>454</v>
      </c>
      <c r="H137" s="166" t="s">
        <v>235</v>
      </c>
      <c r="I137" s="166" t="s">
        <v>490</v>
      </c>
      <c r="J137" s="167">
        <v>6</v>
      </c>
      <c r="K137" s="168">
        <v>5.5</v>
      </c>
    </row>
    <row r="138" spans="1:11" ht="15.75" x14ac:dyDescent="0.25">
      <c r="A138" s="166" t="s">
        <v>454</v>
      </c>
      <c r="B138" s="166" t="s">
        <v>638</v>
      </c>
      <c r="C138" s="166" t="s">
        <v>479</v>
      </c>
      <c r="D138" s="167">
        <v>6</v>
      </c>
      <c r="E138" s="168">
        <v>6</v>
      </c>
      <c r="F138" s="166"/>
      <c r="G138" s="166" t="s">
        <v>454</v>
      </c>
      <c r="H138" s="166" t="s">
        <v>624</v>
      </c>
      <c r="I138" s="166" t="s">
        <v>495</v>
      </c>
      <c r="J138" s="167">
        <v>6.5</v>
      </c>
      <c r="K138" s="168">
        <v>6</v>
      </c>
    </row>
    <row r="139" spans="1:11" ht="15.75" x14ac:dyDescent="0.25">
      <c r="A139" s="166" t="s">
        <v>454</v>
      </c>
      <c r="B139" s="166" t="s">
        <v>682</v>
      </c>
      <c r="C139" s="166" t="s">
        <v>511</v>
      </c>
      <c r="D139" s="167">
        <v>6</v>
      </c>
      <c r="E139" s="168">
        <v>6</v>
      </c>
      <c r="F139" s="166"/>
      <c r="G139" s="166" t="s">
        <v>454</v>
      </c>
      <c r="H139" s="166" t="s">
        <v>620</v>
      </c>
      <c r="I139" s="166" t="s">
        <v>509</v>
      </c>
      <c r="J139" s="167">
        <v>7</v>
      </c>
      <c r="K139" s="168">
        <v>7</v>
      </c>
    </row>
    <row r="140" spans="1:11" ht="15.75" x14ac:dyDescent="0.25">
      <c r="A140" s="166" t="s">
        <v>466</v>
      </c>
      <c r="B140" s="166" t="s">
        <v>78</v>
      </c>
      <c r="C140" s="166" t="s">
        <v>468</v>
      </c>
      <c r="D140" s="167">
        <v>6</v>
      </c>
      <c r="E140" s="168">
        <v>5.5</v>
      </c>
      <c r="F140" s="166"/>
      <c r="G140" s="166" t="s">
        <v>454</v>
      </c>
      <c r="H140" s="166" t="s">
        <v>156</v>
      </c>
      <c r="I140" s="166" t="s">
        <v>450</v>
      </c>
      <c r="J140" s="167">
        <v>6.5</v>
      </c>
      <c r="K140" s="168">
        <v>6.5</v>
      </c>
    </row>
    <row r="141" spans="1:11" ht="15.75" x14ac:dyDescent="0.25">
      <c r="A141" s="166" t="s">
        <v>466</v>
      </c>
      <c r="B141" s="166" t="s">
        <v>129</v>
      </c>
      <c r="C141" s="166" t="s">
        <v>479</v>
      </c>
      <c r="D141" s="167">
        <v>6.5</v>
      </c>
      <c r="E141" s="168">
        <v>6.5</v>
      </c>
      <c r="F141" s="166"/>
      <c r="G141" s="166" t="s">
        <v>466</v>
      </c>
      <c r="H141" s="166" t="s">
        <v>166</v>
      </c>
      <c r="I141" s="166" t="s">
        <v>473</v>
      </c>
      <c r="J141" s="167">
        <v>6</v>
      </c>
      <c r="K141" s="168">
        <v>6</v>
      </c>
    </row>
    <row r="142" spans="1:11" ht="15.75" x14ac:dyDescent="0.25">
      <c r="A142" s="166" t="s">
        <v>466</v>
      </c>
      <c r="B142" s="166" t="s">
        <v>649</v>
      </c>
      <c r="C142" s="166" t="s">
        <v>508</v>
      </c>
      <c r="D142" s="167">
        <v>6</v>
      </c>
      <c r="E142" s="168">
        <v>5.5</v>
      </c>
      <c r="F142" s="166"/>
      <c r="G142" s="166" t="s">
        <v>466</v>
      </c>
      <c r="H142" s="166" t="s">
        <v>231</v>
      </c>
      <c r="I142" s="166" t="s">
        <v>490</v>
      </c>
      <c r="J142" s="167">
        <v>7</v>
      </c>
      <c r="K142" s="168">
        <v>7</v>
      </c>
    </row>
    <row r="143" spans="1:11" ht="15.75" x14ac:dyDescent="0.25">
      <c r="A143" s="166" t="s">
        <v>466</v>
      </c>
      <c r="B143" s="166" t="s">
        <v>226</v>
      </c>
      <c r="C143" s="166" t="s">
        <v>473</v>
      </c>
      <c r="D143" s="167">
        <v>6</v>
      </c>
      <c r="E143" s="168">
        <v>6</v>
      </c>
      <c r="F143" s="166"/>
      <c r="G143" s="166" t="s">
        <v>466</v>
      </c>
      <c r="H143" s="166" t="s">
        <v>134</v>
      </c>
      <c r="I143" s="166" t="s">
        <v>494</v>
      </c>
      <c r="J143" s="167">
        <v>6</v>
      </c>
      <c r="K143" s="168">
        <v>6</v>
      </c>
    </row>
    <row r="144" spans="1:11" ht="15.75" x14ac:dyDescent="0.25">
      <c r="A144" s="171" t="s">
        <v>466</v>
      </c>
      <c r="B144" s="171" t="s">
        <v>238</v>
      </c>
      <c r="C144" s="171" t="s">
        <v>578</v>
      </c>
      <c r="D144" s="172" t="s">
        <v>453</v>
      </c>
      <c r="E144" s="172" t="s">
        <v>453</v>
      </c>
      <c r="F144" s="166"/>
      <c r="G144" s="166" t="s">
        <v>477</v>
      </c>
      <c r="H144" s="166" t="s">
        <v>618</v>
      </c>
      <c r="I144" s="166" t="s">
        <v>481</v>
      </c>
      <c r="J144" s="167">
        <v>5.5</v>
      </c>
      <c r="K144" s="168">
        <v>5.5</v>
      </c>
    </row>
    <row r="145" spans="1:11" ht="15.75" x14ac:dyDescent="0.25">
      <c r="A145" s="166" t="s">
        <v>477</v>
      </c>
      <c r="B145" s="166" t="s">
        <v>641</v>
      </c>
      <c r="C145" s="166" t="s">
        <v>475</v>
      </c>
      <c r="D145" s="167">
        <v>5.5</v>
      </c>
      <c r="E145" s="168">
        <v>5.5</v>
      </c>
      <c r="F145" s="166"/>
      <c r="G145" s="166" t="s">
        <v>477</v>
      </c>
      <c r="H145" s="166" t="s">
        <v>22</v>
      </c>
      <c r="I145" s="166" t="s">
        <v>490</v>
      </c>
      <c r="J145" s="167">
        <v>6</v>
      </c>
      <c r="K145" s="168">
        <v>6</v>
      </c>
    </row>
    <row r="146" spans="1:11" ht="15.75" x14ac:dyDescent="0.25">
      <c r="A146" s="171" t="s">
        <v>477</v>
      </c>
      <c r="B146" s="171" t="s">
        <v>854</v>
      </c>
      <c r="C146" s="171" t="s">
        <v>644</v>
      </c>
      <c r="D146" s="172" t="s">
        <v>453</v>
      </c>
      <c r="E146" s="172" t="s">
        <v>453</v>
      </c>
      <c r="F146" s="166"/>
      <c r="G146" s="166" t="s">
        <v>477</v>
      </c>
      <c r="H146" s="166" t="s">
        <v>68</v>
      </c>
      <c r="I146" s="166" t="s">
        <v>459</v>
      </c>
      <c r="J146" s="167">
        <v>6.5</v>
      </c>
      <c r="K146" s="168">
        <v>6.5</v>
      </c>
    </row>
    <row r="147" spans="1:11" ht="15.75" x14ac:dyDescent="0.25">
      <c r="A147" s="298" t="s">
        <v>482</v>
      </c>
      <c r="B147" s="299"/>
      <c r="C147" s="299"/>
      <c r="D147" s="300"/>
      <c r="E147" s="301"/>
      <c r="F147" s="166"/>
      <c r="G147" s="298" t="s">
        <v>482</v>
      </c>
      <c r="H147" s="299"/>
      <c r="I147" s="299"/>
      <c r="J147" s="300"/>
      <c r="K147" s="301"/>
    </row>
    <row r="148" spans="1:11" ht="15.75" x14ac:dyDescent="0.25">
      <c r="A148" s="171" t="s">
        <v>331</v>
      </c>
      <c r="B148" s="171" t="s">
        <v>636</v>
      </c>
      <c r="C148" s="171" t="s">
        <v>508</v>
      </c>
      <c r="D148" s="172">
        <v>7.5</v>
      </c>
      <c r="E148" s="172">
        <v>6.5</v>
      </c>
      <c r="F148" s="166"/>
      <c r="G148" s="171" t="s">
        <v>454</v>
      </c>
      <c r="H148" s="171" t="s">
        <v>213</v>
      </c>
      <c r="I148" s="171" t="s">
        <v>450</v>
      </c>
      <c r="J148" s="172">
        <v>7</v>
      </c>
      <c r="K148" s="172">
        <v>10</v>
      </c>
    </row>
    <row r="149" spans="1:11" ht="15.75" x14ac:dyDescent="0.25">
      <c r="A149" s="166" t="s">
        <v>477</v>
      </c>
      <c r="B149" s="166" t="s">
        <v>239</v>
      </c>
      <c r="C149" s="166" t="s">
        <v>456</v>
      </c>
      <c r="D149" s="167">
        <v>5.5</v>
      </c>
      <c r="E149" s="168">
        <v>5.5</v>
      </c>
      <c r="F149" s="166"/>
      <c r="G149" s="171" t="s">
        <v>454</v>
      </c>
      <c r="H149" s="171" t="s">
        <v>622</v>
      </c>
      <c r="I149" s="171" t="s">
        <v>486</v>
      </c>
      <c r="J149" s="172">
        <v>7</v>
      </c>
      <c r="K149" s="172">
        <v>6.5</v>
      </c>
    </row>
    <row r="150" spans="1:11" ht="15.75" x14ac:dyDescent="0.25">
      <c r="A150" s="171" t="s">
        <v>466</v>
      </c>
      <c r="B150" s="171" t="s">
        <v>640</v>
      </c>
      <c r="C150" s="171" t="s">
        <v>578</v>
      </c>
      <c r="D150" s="172" t="s">
        <v>453</v>
      </c>
      <c r="E150" s="172" t="s">
        <v>453</v>
      </c>
      <c r="F150" s="166"/>
      <c r="G150" s="171" t="s">
        <v>477</v>
      </c>
      <c r="H150" s="171" t="s">
        <v>769</v>
      </c>
      <c r="I150" s="171" t="s">
        <v>494</v>
      </c>
      <c r="J150" s="172">
        <v>5</v>
      </c>
      <c r="K150" s="172">
        <v>5</v>
      </c>
    </row>
    <row r="151" spans="1:11" ht="15.75" x14ac:dyDescent="0.25">
      <c r="A151" s="171" t="s">
        <v>466</v>
      </c>
      <c r="B151" s="171" t="s">
        <v>848</v>
      </c>
      <c r="C151" s="171" t="s">
        <v>536</v>
      </c>
      <c r="D151" s="172" t="s">
        <v>453</v>
      </c>
      <c r="E151" s="172" t="s">
        <v>453</v>
      </c>
      <c r="F151" s="166"/>
      <c r="G151" s="171" t="s">
        <v>477</v>
      </c>
      <c r="H151" s="171" t="s">
        <v>205</v>
      </c>
      <c r="I151" s="171" t="s">
        <v>496</v>
      </c>
      <c r="J151" s="172" t="s">
        <v>453</v>
      </c>
      <c r="K151" s="172" t="s">
        <v>453</v>
      </c>
    </row>
    <row r="152" spans="1:11" ht="15.75" x14ac:dyDescent="0.25">
      <c r="A152" s="166" t="s">
        <v>466</v>
      </c>
      <c r="B152" s="166" t="s">
        <v>646</v>
      </c>
      <c r="C152" s="166" t="s">
        <v>468</v>
      </c>
      <c r="D152" s="167">
        <v>6</v>
      </c>
      <c r="E152" s="168">
        <v>6</v>
      </c>
      <c r="F152" s="166"/>
      <c r="G152" s="171" t="s">
        <v>466</v>
      </c>
      <c r="H152" s="171" t="s">
        <v>135</v>
      </c>
      <c r="I152" s="171" t="s">
        <v>566</v>
      </c>
      <c r="J152" s="172" t="s">
        <v>453</v>
      </c>
      <c r="K152" s="172" t="s">
        <v>453</v>
      </c>
    </row>
    <row r="153" spans="1:11" ht="15.75" x14ac:dyDescent="0.25">
      <c r="A153" s="171" t="s">
        <v>454</v>
      </c>
      <c r="B153" s="171" t="s">
        <v>207</v>
      </c>
      <c r="C153" s="171" t="s">
        <v>475</v>
      </c>
      <c r="D153" s="172" t="s">
        <v>453</v>
      </c>
      <c r="E153" s="172" t="s">
        <v>453</v>
      </c>
      <c r="F153" s="166"/>
      <c r="G153" s="171" t="s">
        <v>466</v>
      </c>
      <c r="H153" s="171" t="s">
        <v>628</v>
      </c>
      <c r="I153" s="171" t="s">
        <v>495</v>
      </c>
      <c r="J153" s="172">
        <v>6</v>
      </c>
      <c r="K153" s="172">
        <v>6</v>
      </c>
    </row>
    <row r="154" spans="1:11" ht="15.75" x14ac:dyDescent="0.25">
      <c r="A154" s="166" t="s">
        <v>454</v>
      </c>
      <c r="B154" s="166" t="s">
        <v>639</v>
      </c>
      <c r="C154" s="166" t="s">
        <v>508</v>
      </c>
      <c r="D154" s="167">
        <v>6</v>
      </c>
      <c r="E154" s="168">
        <v>6</v>
      </c>
      <c r="F154" s="166"/>
      <c r="G154" s="171" t="s">
        <v>331</v>
      </c>
      <c r="H154" s="171" t="s">
        <v>630</v>
      </c>
      <c r="I154" s="171" t="s">
        <v>602</v>
      </c>
      <c r="J154" s="172" t="s">
        <v>453</v>
      </c>
      <c r="K154" s="172" t="s">
        <v>453</v>
      </c>
    </row>
    <row r="155" spans="1:11" ht="15.75" x14ac:dyDescent="0.25">
      <c r="A155" s="290" t="s">
        <v>498</v>
      </c>
      <c r="B155" s="290"/>
      <c r="C155" s="290"/>
      <c r="D155" s="291"/>
      <c r="E155" s="173">
        <v>3</v>
      </c>
      <c r="F155" s="166"/>
      <c r="G155" s="292" t="s">
        <v>675</v>
      </c>
      <c r="H155" s="293"/>
      <c r="I155" s="293"/>
      <c r="J155" s="294"/>
      <c r="K155" s="292"/>
    </row>
    <row r="156" spans="1:11" ht="15.75" x14ac:dyDescent="0.25">
      <c r="A156" s="290" t="s">
        <v>500</v>
      </c>
      <c r="B156" s="290"/>
      <c r="C156" s="290"/>
      <c r="D156" s="291"/>
      <c r="E156" s="173">
        <v>-1.5</v>
      </c>
      <c r="F156" s="166"/>
      <c r="G156" s="295" t="s">
        <v>1205</v>
      </c>
      <c r="H156" s="295"/>
      <c r="I156" s="295"/>
      <c r="J156" s="296"/>
      <c r="K156" s="297"/>
    </row>
    <row r="157" spans="1:11" ht="15.75" x14ac:dyDescent="0.25">
      <c r="A157" s="292" t="s">
        <v>499</v>
      </c>
      <c r="B157" s="293"/>
      <c r="C157" s="293"/>
      <c r="D157" s="294"/>
      <c r="E157" s="292"/>
      <c r="F157" s="166"/>
      <c r="G157" s="166"/>
      <c r="H157" s="166"/>
      <c r="I157" s="166"/>
      <c r="J157" s="166"/>
      <c r="K157" s="166"/>
    </row>
    <row r="158" spans="1:11" ht="15.75" x14ac:dyDescent="0.25">
      <c r="A158" s="295" t="s">
        <v>1206</v>
      </c>
      <c r="B158" s="295"/>
      <c r="C158" s="295"/>
      <c r="D158" s="296"/>
      <c r="E158" s="297"/>
      <c r="F158" s="166"/>
      <c r="G158" s="166"/>
      <c r="H158" s="166"/>
      <c r="I158" s="166"/>
      <c r="J158" s="166"/>
      <c r="K158" s="166"/>
    </row>
    <row r="160" spans="1:11" ht="15.75" x14ac:dyDescent="0.25">
      <c r="A160" s="302" t="s">
        <v>17</v>
      </c>
      <c r="B160" s="303"/>
      <c r="C160" s="303"/>
      <c r="D160" s="304"/>
      <c r="E160" s="305"/>
      <c r="F160" s="169" t="s">
        <v>367</v>
      </c>
      <c r="G160" s="306" t="s">
        <v>635</v>
      </c>
      <c r="H160" s="303"/>
      <c r="I160" s="303"/>
      <c r="J160" s="304"/>
      <c r="K160" s="305"/>
    </row>
    <row r="161" spans="1:11" ht="15.75" x14ac:dyDescent="0.25">
      <c r="A161" s="307" t="s">
        <v>557</v>
      </c>
      <c r="B161" s="308"/>
      <c r="C161" s="308"/>
      <c r="D161" s="309"/>
      <c r="E161" s="305"/>
      <c r="F161" s="170" t="s">
        <v>448</v>
      </c>
      <c r="G161" s="310" t="s">
        <v>447</v>
      </c>
      <c r="H161" s="308"/>
      <c r="I161" s="308"/>
      <c r="J161" s="309"/>
      <c r="K161" s="305"/>
    </row>
    <row r="162" spans="1:11" ht="15.75" x14ac:dyDescent="0.25">
      <c r="A162" s="166" t="s">
        <v>331</v>
      </c>
      <c r="B162" s="166" t="s">
        <v>852</v>
      </c>
      <c r="C162" s="166" t="s">
        <v>486</v>
      </c>
      <c r="D162" s="167">
        <v>6.5</v>
      </c>
      <c r="E162" s="168">
        <v>7.5</v>
      </c>
      <c r="F162" s="166"/>
      <c r="G162" s="166" t="s">
        <v>331</v>
      </c>
      <c r="H162" s="166" t="s">
        <v>637</v>
      </c>
      <c r="I162" s="166" t="s">
        <v>456</v>
      </c>
      <c r="J162" s="167">
        <v>6.5</v>
      </c>
      <c r="K162" s="168">
        <v>5.5</v>
      </c>
    </row>
    <row r="163" spans="1:11" ht="15.75" x14ac:dyDescent="0.25">
      <c r="A163" s="166" t="s">
        <v>454</v>
      </c>
      <c r="B163" s="166" t="s">
        <v>858</v>
      </c>
      <c r="C163" s="166" t="s">
        <v>459</v>
      </c>
      <c r="D163" s="167">
        <v>6.5</v>
      </c>
      <c r="E163" s="168">
        <v>6.5</v>
      </c>
      <c r="F163" s="166"/>
      <c r="G163" s="166" t="s">
        <v>454</v>
      </c>
      <c r="H163" s="166" t="s">
        <v>187</v>
      </c>
      <c r="I163" s="166" t="s">
        <v>473</v>
      </c>
      <c r="J163" s="167">
        <v>4.5</v>
      </c>
      <c r="K163" s="168">
        <v>3.5</v>
      </c>
    </row>
    <row r="164" spans="1:11" ht="15.75" x14ac:dyDescent="0.25">
      <c r="A164" s="166" t="s">
        <v>454</v>
      </c>
      <c r="B164" s="166" t="s">
        <v>80</v>
      </c>
      <c r="C164" s="166" t="s">
        <v>457</v>
      </c>
      <c r="D164" s="167">
        <v>6</v>
      </c>
      <c r="E164" s="168">
        <v>6</v>
      </c>
      <c r="F164" s="166"/>
      <c r="G164" s="166" t="s">
        <v>454</v>
      </c>
      <c r="H164" s="166" t="s">
        <v>73</v>
      </c>
      <c r="I164" s="166" t="s">
        <v>459</v>
      </c>
      <c r="J164" s="167">
        <v>6.5</v>
      </c>
      <c r="K164" s="168">
        <v>6.5</v>
      </c>
    </row>
    <row r="165" spans="1:11" ht="15.75" x14ac:dyDescent="0.25">
      <c r="A165" s="166" t="s">
        <v>454</v>
      </c>
      <c r="B165" s="166" t="s">
        <v>694</v>
      </c>
      <c r="C165" s="166" t="s">
        <v>473</v>
      </c>
      <c r="D165" s="167">
        <v>6</v>
      </c>
      <c r="E165" s="168">
        <v>6</v>
      </c>
      <c r="F165" s="166"/>
      <c r="G165" s="166" t="s">
        <v>454</v>
      </c>
      <c r="H165" s="166" t="s">
        <v>143</v>
      </c>
      <c r="I165" s="166" t="s">
        <v>468</v>
      </c>
      <c r="J165" s="167">
        <v>5.5</v>
      </c>
      <c r="K165" s="168">
        <v>5.5</v>
      </c>
    </row>
    <row r="166" spans="1:11" ht="15.75" x14ac:dyDescent="0.25">
      <c r="A166" s="166" t="s">
        <v>466</v>
      </c>
      <c r="B166" s="166" t="s">
        <v>211</v>
      </c>
      <c r="C166" s="166" t="s">
        <v>478</v>
      </c>
      <c r="D166" s="167">
        <v>6</v>
      </c>
      <c r="E166" s="168">
        <v>6</v>
      </c>
      <c r="F166" s="166"/>
      <c r="G166" s="166" t="s">
        <v>466</v>
      </c>
      <c r="H166" s="166" t="s">
        <v>72</v>
      </c>
      <c r="I166" s="166" t="s">
        <v>468</v>
      </c>
      <c r="J166" s="167">
        <v>5</v>
      </c>
      <c r="K166" s="168">
        <v>5</v>
      </c>
    </row>
    <row r="167" spans="1:11" ht="15.75" x14ac:dyDescent="0.25">
      <c r="A167" s="166" t="s">
        <v>466</v>
      </c>
      <c r="B167" s="166" t="s">
        <v>470</v>
      </c>
      <c r="C167" s="166" t="s">
        <v>471</v>
      </c>
      <c r="D167" s="167">
        <v>6</v>
      </c>
      <c r="E167" s="168">
        <v>6</v>
      </c>
      <c r="F167" s="166"/>
      <c r="G167" s="166" t="s">
        <v>466</v>
      </c>
      <c r="H167" s="166" t="s">
        <v>136</v>
      </c>
      <c r="I167" s="166" t="s">
        <v>475</v>
      </c>
      <c r="J167" s="167">
        <v>6</v>
      </c>
      <c r="K167" s="168">
        <v>6</v>
      </c>
    </row>
    <row r="168" spans="1:11" ht="15.75" x14ac:dyDescent="0.25">
      <c r="A168" s="166" t="s">
        <v>466</v>
      </c>
      <c r="B168" s="166" t="s">
        <v>474</v>
      </c>
      <c r="C168" s="166" t="s">
        <v>475</v>
      </c>
      <c r="D168" s="167">
        <v>6</v>
      </c>
      <c r="E168" s="168">
        <v>6</v>
      </c>
      <c r="F168" s="166"/>
      <c r="G168" s="166" t="s">
        <v>466</v>
      </c>
      <c r="H168" s="166" t="s">
        <v>252</v>
      </c>
      <c r="I168" s="166" t="s">
        <v>457</v>
      </c>
      <c r="J168" s="167">
        <v>5.5</v>
      </c>
      <c r="K168" s="168">
        <v>5.5</v>
      </c>
    </row>
    <row r="169" spans="1:11" ht="15.75" x14ac:dyDescent="0.25">
      <c r="A169" s="171" t="s">
        <v>466</v>
      </c>
      <c r="B169" s="171" t="s">
        <v>79</v>
      </c>
      <c r="C169" s="171" t="s">
        <v>539</v>
      </c>
      <c r="D169" s="172" t="s">
        <v>453</v>
      </c>
      <c r="E169" s="172" t="s">
        <v>453</v>
      </c>
      <c r="F169" s="166"/>
      <c r="G169" s="166" t="s">
        <v>466</v>
      </c>
      <c r="H169" s="166" t="s">
        <v>109</v>
      </c>
      <c r="I169" s="166" t="s">
        <v>509</v>
      </c>
      <c r="J169" s="167">
        <v>6</v>
      </c>
      <c r="K169" s="168">
        <v>5.5</v>
      </c>
    </row>
    <row r="170" spans="1:11" ht="15.75" x14ac:dyDescent="0.25">
      <c r="A170" s="166" t="s">
        <v>477</v>
      </c>
      <c r="B170" s="166" t="s">
        <v>302</v>
      </c>
      <c r="C170" s="166" t="s">
        <v>471</v>
      </c>
      <c r="D170" s="167">
        <v>6</v>
      </c>
      <c r="E170" s="168">
        <v>6</v>
      </c>
      <c r="F170" s="166"/>
      <c r="G170" s="166" t="s">
        <v>477</v>
      </c>
      <c r="H170" s="166" t="s">
        <v>717</v>
      </c>
      <c r="I170" s="166" t="s">
        <v>511</v>
      </c>
      <c r="J170" s="167">
        <v>6</v>
      </c>
      <c r="K170" s="168">
        <v>6</v>
      </c>
    </row>
    <row r="171" spans="1:11" ht="15.75" x14ac:dyDescent="0.25">
      <c r="A171" s="166" t="s">
        <v>477</v>
      </c>
      <c r="B171" s="166" t="s">
        <v>480</v>
      </c>
      <c r="C171" s="166" t="s">
        <v>479</v>
      </c>
      <c r="D171" s="167">
        <v>5</v>
      </c>
      <c r="E171" s="168">
        <v>4.5</v>
      </c>
      <c r="F171" s="166"/>
      <c r="G171" s="166" t="s">
        <v>477</v>
      </c>
      <c r="H171" s="166" t="s">
        <v>71</v>
      </c>
      <c r="I171" s="166" t="s">
        <v>457</v>
      </c>
      <c r="J171" s="167">
        <v>7</v>
      </c>
      <c r="K171" s="168">
        <v>7</v>
      </c>
    </row>
    <row r="172" spans="1:11" ht="15.75" x14ac:dyDescent="0.25">
      <c r="A172" s="171" t="s">
        <v>477</v>
      </c>
      <c r="B172" s="171" t="s">
        <v>161</v>
      </c>
      <c r="C172" s="171" t="s">
        <v>473</v>
      </c>
      <c r="D172" s="172" t="s">
        <v>453</v>
      </c>
      <c r="E172" s="172" t="s">
        <v>453</v>
      </c>
      <c r="F172" s="166"/>
      <c r="G172" s="166" t="s">
        <v>477</v>
      </c>
      <c r="H172" s="166" t="s">
        <v>89</v>
      </c>
      <c r="I172" s="166" t="s">
        <v>468</v>
      </c>
      <c r="J172" s="167">
        <v>5.5</v>
      </c>
      <c r="K172" s="168">
        <v>5.5</v>
      </c>
    </row>
    <row r="173" spans="1:11" ht="15.75" x14ac:dyDescent="0.25">
      <c r="A173" s="298" t="s">
        <v>482</v>
      </c>
      <c r="B173" s="299"/>
      <c r="C173" s="299"/>
      <c r="D173" s="300"/>
      <c r="E173" s="301"/>
      <c r="F173" s="166"/>
      <c r="G173" s="298" t="s">
        <v>482</v>
      </c>
      <c r="H173" s="299"/>
      <c r="I173" s="299"/>
      <c r="J173" s="300"/>
      <c r="K173" s="301"/>
    </row>
    <row r="174" spans="1:11" ht="15.75" x14ac:dyDescent="0.25">
      <c r="A174" s="171" t="s">
        <v>331</v>
      </c>
      <c r="B174" s="171" t="s">
        <v>451</v>
      </c>
      <c r="C174" s="171" t="s">
        <v>452</v>
      </c>
      <c r="D174" s="172" t="s">
        <v>453</v>
      </c>
      <c r="E174" s="172" t="s">
        <v>453</v>
      </c>
      <c r="F174" s="166"/>
      <c r="G174" s="171" t="s">
        <v>331</v>
      </c>
      <c r="H174" s="171" t="s">
        <v>643</v>
      </c>
      <c r="I174" s="171" t="s">
        <v>644</v>
      </c>
      <c r="J174" s="172" t="s">
        <v>453</v>
      </c>
      <c r="K174" s="172" t="s">
        <v>453</v>
      </c>
    </row>
    <row r="175" spans="1:11" ht="15.75" x14ac:dyDescent="0.25">
      <c r="A175" s="171" t="s">
        <v>477</v>
      </c>
      <c r="B175" s="171" t="s">
        <v>488</v>
      </c>
      <c r="C175" s="171" t="s">
        <v>489</v>
      </c>
      <c r="D175" s="172" t="s">
        <v>453</v>
      </c>
      <c r="E175" s="172" t="s">
        <v>453</v>
      </c>
      <c r="F175" s="166"/>
      <c r="G175" s="171" t="s">
        <v>477</v>
      </c>
      <c r="H175" s="171" t="s">
        <v>1207</v>
      </c>
      <c r="I175" s="171" t="s">
        <v>496</v>
      </c>
      <c r="J175" s="172" t="s">
        <v>453</v>
      </c>
      <c r="K175" s="172" t="s">
        <v>453</v>
      </c>
    </row>
    <row r="176" spans="1:11" ht="15.75" x14ac:dyDescent="0.25">
      <c r="A176" s="171" t="s">
        <v>477</v>
      </c>
      <c r="B176" s="171" t="s">
        <v>138</v>
      </c>
      <c r="C176" s="171" t="s">
        <v>481</v>
      </c>
      <c r="D176" s="172" t="s">
        <v>453</v>
      </c>
      <c r="E176" s="172" t="s">
        <v>453</v>
      </c>
      <c r="F176" s="166"/>
      <c r="G176" s="171" t="s">
        <v>477</v>
      </c>
      <c r="H176" s="171" t="s">
        <v>295</v>
      </c>
      <c r="I176" s="171" t="s">
        <v>457</v>
      </c>
      <c r="J176" s="172" t="s">
        <v>453</v>
      </c>
      <c r="K176" s="172" t="s">
        <v>453</v>
      </c>
    </row>
    <row r="177" spans="1:11" ht="15.75" x14ac:dyDescent="0.25">
      <c r="A177" s="166" t="s">
        <v>466</v>
      </c>
      <c r="B177" s="166" t="s">
        <v>229</v>
      </c>
      <c r="C177" s="166" t="s">
        <v>495</v>
      </c>
      <c r="D177" s="167">
        <v>6.5</v>
      </c>
      <c r="E177" s="168">
        <v>6.5</v>
      </c>
      <c r="F177" s="166"/>
      <c r="G177" s="171" t="s">
        <v>466</v>
      </c>
      <c r="H177" s="171" t="s">
        <v>647</v>
      </c>
      <c r="I177" s="171" t="s">
        <v>461</v>
      </c>
      <c r="J177" s="172">
        <v>6</v>
      </c>
      <c r="K177" s="172">
        <v>5.5</v>
      </c>
    </row>
    <row r="178" spans="1:11" ht="15.75" x14ac:dyDescent="0.25">
      <c r="A178" s="166" t="s">
        <v>466</v>
      </c>
      <c r="B178" s="166" t="s">
        <v>476</v>
      </c>
      <c r="C178" s="166" t="s">
        <v>463</v>
      </c>
      <c r="D178" s="167">
        <v>6.5</v>
      </c>
      <c r="E178" s="168">
        <v>6.5</v>
      </c>
      <c r="F178" s="166"/>
      <c r="G178" s="171" t="s">
        <v>466</v>
      </c>
      <c r="H178" s="171" t="s">
        <v>702</v>
      </c>
      <c r="I178" s="171" t="s">
        <v>490</v>
      </c>
      <c r="J178" s="172" t="s">
        <v>453</v>
      </c>
      <c r="K178" s="172" t="s">
        <v>453</v>
      </c>
    </row>
    <row r="179" spans="1:11" ht="15.75" x14ac:dyDescent="0.25">
      <c r="A179" s="171" t="s">
        <v>454</v>
      </c>
      <c r="B179" s="171" t="s">
        <v>204</v>
      </c>
      <c r="C179" s="171" t="s">
        <v>475</v>
      </c>
      <c r="D179" s="172">
        <v>6.5</v>
      </c>
      <c r="E179" s="172">
        <v>6.5</v>
      </c>
      <c r="F179" s="166"/>
      <c r="G179" s="171" t="s">
        <v>454</v>
      </c>
      <c r="H179" s="171" t="s">
        <v>236</v>
      </c>
      <c r="I179" s="171" t="s">
        <v>456</v>
      </c>
      <c r="J179" s="172">
        <v>6</v>
      </c>
      <c r="K179" s="172">
        <v>6</v>
      </c>
    </row>
    <row r="180" spans="1:11" ht="15.75" x14ac:dyDescent="0.25">
      <c r="A180" s="171" t="s">
        <v>454</v>
      </c>
      <c r="B180" s="171" t="s">
        <v>774</v>
      </c>
      <c r="C180" s="171" t="s">
        <v>494</v>
      </c>
      <c r="D180" s="172">
        <v>5.5</v>
      </c>
      <c r="E180" s="172">
        <v>5.5</v>
      </c>
      <c r="F180" s="166"/>
      <c r="G180" s="171" t="s">
        <v>454</v>
      </c>
      <c r="H180" s="171" t="s">
        <v>653</v>
      </c>
      <c r="I180" s="171" t="s">
        <v>475</v>
      </c>
      <c r="J180" s="172">
        <v>5.5</v>
      </c>
      <c r="K180" s="172">
        <v>5</v>
      </c>
    </row>
    <row r="181" spans="1:11" ht="15.75" x14ac:dyDescent="0.25">
      <c r="A181" s="290" t="s">
        <v>498</v>
      </c>
      <c r="B181" s="290"/>
      <c r="C181" s="290"/>
      <c r="D181" s="291"/>
      <c r="E181" s="173">
        <v>3</v>
      </c>
      <c r="F181" s="166"/>
      <c r="G181" s="290" t="s">
        <v>500</v>
      </c>
      <c r="H181" s="290"/>
      <c r="I181" s="290"/>
      <c r="J181" s="291"/>
      <c r="K181" s="173">
        <v>-1.5</v>
      </c>
    </row>
    <row r="182" spans="1:11" ht="15.75" x14ac:dyDescent="0.25">
      <c r="A182" s="290" t="s">
        <v>500</v>
      </c>
      <c r="B182" s="290"/>
      <c r="C182" s="290"/>
      <c r="D182" s="291"/>
      <c r="E182" s="173">
        <v>-1.5</v>
      </c>
      <c r="F182" s="166"/>
      <c r="G182" s="292" t="s">
        <v>886</v>
      </c>
      <c r="H182" s="293"/>
      <c r="I182" s="293"/>
      <c r="J182" s="294"/>
      <c r="K182" s="292"/>
    </row>
    <row r="183" spans="1:11" ht="15.75" x14ac:dyDescent="0.25">
      <c r="A183" s="292" t="s">
        <v>732</v>
      </c>
      <c r="B183" s="293"/>
      <c r="C183" s="293"/>
      <c r="D183" s="294"/>
      <c r="E183" s="292"/>
      <c r="F183" s="166"/>
      <c r="G183" s="295" t="s">
        <v>1208</v>
      </c>
      <c r="H183" s="295"/>
      <c r="I183" s="295"/>
      <c r="J183" s="296"/>
      <c r="K183" s="297"/>
    </row>
    <row r="184" spans="1:11" ht="15.75" x14ac:dyDescent="0.25">
      <c r="A184" s="295" t="s">
        <v>1209</v>
      </c>
      <c r="B184" s="295"/>
      <c r="C184" s="295"/>
      <c r="D184" s="296"/>
      <c r="E184" s="297"/>
      <c r="F184" s="166"/>
      <c r="G184" s="166"/>
      <c r="H184" s="166"/>
      <c r="I184" s="166"/>
      <c r="J184" s="166"/>
      <c r="K184" s="166"/>
    </row>
    <row r="186" spans="1:11" ht="15.75" x14ac:dyDescent="0.25">
      <c r="A186" s="302" t="s">
        <v>503</v>
      </c>
      <c r="B186" s="303"/>
      <c r="C186" s="303"/>
      <c r="D186" s="304"/>
      <c r="E186" s="305"/>
      <c r="F186" s="169" t="s">
        <v>364</v>
      </c>
      <c r="G186" s="306" t="s">
        <v>658</v>
      </c>
      <c r="H186" s="303"/>
      <c r="I186" s="303"/>
      <c r="J186" s="304"/>
      <c r="K186" s="305"/>
    </row>
    <row r="187" spans="1:11" ht="15.75" x14ac:dyDescent="0.25">
      <c r="A187" s="307" t="s">
        <v>447</v>
      </c>
      <c r="B187" s="308"/>
      <c r="C187" s="308"/>
      <c r="D187" s="309"/>
      <c r="E187" s="305"/>
      <c r="F187" s="170" t="s">
        <v>448</v>
      </c>
      <c r="G187" s="310" t="s">
        <v>447</v>
      </c>
      <c r="H187" s="308"/>
      <c r="I187" s="308"/>
      <c r="J187" s="309"/>
      <c r="K187" s="305"/>
    </row>
    <row r="188" spans="1:11" ht="15.75" x14ac:dyDescent="0.25">
      <c r="A188" s="171" t="s">
        <v>331</v>
      </c>
      <c r="B188" s="171" t="s">
        <v>514</v>
      </c>
      <c r="C188" s="171" t="s">
        <v>506</v>
      </c>
      <c r="D188" s="172" t="s">
        <v>453</v>
      </c>
      <c r="E188" s="172" t="s">
        <v>453</v>
      </c>
      <c r="F188" s="166"/>
      <c r="G188" s="166" t="s">
        <v>331</v>
      </c>
      <c r="H188" s="166" t="s">
        <v>666</v>
      </c>
      <c r="I188" s="166" t="s">
        <v>481</v>
      </c>
      <c r="J188" s="167">
        <v>6.5</v>
      </c>
      <c r="K188" s="168">
        <v>5.5</v>
      </c>
    </row>
    <row r="189" spans="1:11" ht="15.75" x14ac:dyDescent="0.25">
      <c r="A189" s="171" t="s">
        <v>454</v>
      </c>
      <c r="B189" s="171" t="s">
        <v>150</v>
      </c>
      <c r="C189" s="171" t="s">
        <v>465</v>
      </c>
      <c r="D189" s="172" t="s">
        <v>453</v>
      </c>
      <c r="E189" s="172" t="s">
        <v>453</v>
      </c>
      <c r="F189" s="166"/>
      <c r="G189" s="166" t="s">
        <v>454</v>
      </c>
      <c r="H189" s="166" t="s">
        <v>120</v>
      </c>
      <c r="I189" s="166" t="s">
        <v>459</v>
      </c>
      <c r="J189" s="167">
        <v>6.5</v>
      </c>
      <c r="K189" s="168">
        <v>7.5</v>
      </c>
    </row>
    <row r="190" spans="1:11" ht="15.75" x14ac:dyDescent="0.25">
      <c r="A190" s="166" t="s">
        <v>454</v>
      </c>
      <c r="B190" s="166" t="s">
        <v>173</v>
      </c>
      <c r="C190" s="166" t="s">
        <v>508</v>
      </c>
      <c r="D190" s="167">
        <v>6.5</v>
      </c>
      <c r="E190" s="168">
        <v>6.5</v>
      </c>
      <c r="F190" s="166"/>
      <c r="G190" s="166" t="s">
        <v>454</v>
      </c>
      <c r="H190" s="166" t="s">
        <v>232</v>
      </c>
      <c r="I190" s="166" t="s">
        <v>463</v>
      </c>
      <c r="J190" s="167">
        <v>7</v>
      </c>
      <c r="K190" s="168">
        <v>10</v>
      </c>
    </row>
    <row r="191" spans="1:11" ht="15.75" x14ac:dyDescent="0.25">
      <c r="A191" s="166" t="s">
        <v>454</v>
      </c>
      <c r="B191" s="166" t="s">
        <v>128</v>
      </c>
      <c r="C191" s="166" t="s">
        <v>490</v>
      </c>
      <c r="D191" s="167">
        <v>6</v>
      </c>
      <c r="E191" s="168">
        <v>6</v>
      </c>
      <c r="F191" s="166"/>
      <c r="G191" s="166" t="s">
        <v>454</v>
      </c>
      <c r="H191" s="166" t="s">
        <v>75</v>
      </c>
      <c r="I191" s="166" t="s">
        <v>490</v>
      </c>
      <c r="J191" s="167">
        <v>7</v>
      </c>
      <c r="K191" s="168">
        <v>6.5</v>
      </c>
    </row>
    <row r="192" spans="1:11" ht="15.75" x14ac:dyDescent="0.25">
      <c r="A192" s="166" t="s">
        <v>466</v>
      </c>
      <c r="B192" s="166" t="s">
        <v>192</v>
      </c>
      <c r="C192" s="166" t="s">
        <v>511</v>
      </c>
      <c r="D192" s="167">
        <v>6</v>
      </c>
      <c r="E192" s="168">
        <v>6</v>
      </c>
      <c r="F192" s="166"/>
      <c r="G192" s="166" t="s">
        <v>466</v>
      </c>
      <c r="H192" s="166" t="s">
        <v>664</v>
      </c>
      <c r="I192" s="166" t="s">
        <v>468</v>
      </c>
      <c r="J192" s="167">
        <v>5.5</v>
      </c>
      <c r="K192" s="168">
        <v>5.5</v>
      </c>
    </row>
    <row r="193" spans="1:11" ht="15.75" x14ac:dyDescent="0.25">
      <c r="A193" s="166" t="s">
        <v>466</v>
      </c>
      <c r="B193" s="166" t="s">
        <v>77</v>
      </c>
      <c r="C193" s="166" t="s">
        <v>463</v>
      </c>
      <c r="D193" s="167">
        <v>6</v>
      </c>
      <c r="E193" s="168">
        <v>6</v>
      </c>
      <c r="F193" s="166"/>
      <c r="G193" s="166" t="s">
        <v>466</v>
      </c>
      <c r="H193" s="166" t="s">
        <v>258</v>
      </c>
      <c r="I193" s="166" t="s">
        <v>457</v>
      </c>
      <c r="J193" s="167">
        <v>6</v>
      </c>
      <c r="K193" s="168">
        <v>6</v>
      </c>
    </row>
    <row r="194" spans="1:11" ht="15.75" x14ac:dyDescent="0.25">
      <c r="A194" s="166" t="s">
        <v>466</v>
      </c>
      <c r="B194" s="166" t="s">
        <v>76</v>
      </c>
      <c r="C194" s="166" t="s">
        <v>479</v>
      </c>
      <c r="D194" s="167">
        <v>5.5</v>
      </c>
      <c r="E194" s="168">
        <v>5.5</v>
      </c>
      <c r="F194" s="166"/>
      <c r="G194" s="166" t="s">
        <v>466</v>
      </c>
      <c r="H194" s="166" t="s">
        <v>285</v>
      </c>
      <c r="I194" s="166" t="s">
        <v>463</v>
      </c>
      <c r="J194" s="167">
        <v>6</v>
      </c>
      <c r="K194" s="168">
        <v>6</v>
      </c>
    </row>
    <row r="195" spans="1:11" ht="15.75" x14ac:dyDescent="0.25">
      <c r="A195" s="166" t="s">
        <v>466</v>
      </c>
      <c r="B195" s="166" t="s">
        <v>198</v>
      </c>
      <c r="C195" s="166" t="s">
        <v>490</v>
      </c>
      <c r="D195" s="167">
        <v>6</v>
      </c>
      <c r="E195" s="168">
        <v>6</v>
      </c>
      <c r="F195" s="166"/>
      <c r="G195" s="166" t="s">
        <v>466</v>
      </c>
      <c r="H195" s="166" t="s">
        <v>163</v>
      </c>
      <c r="I195" s="166" t="s">
        <v>481</v>
      </c>
      <c r="J195" s="167">
        <v>5</v>
      </c>
      <c r="K195" s="168">
        <v>4.5</v>
      </c>
    </row>
    <row r="196" spans="1:11" ht="15.75" x14ac:dyDescent="0.25">
      <c r="A196" s="166" t="s">
        <v>477</v>
      </c>
      <c r="B196" s="166" t="s">
        <v>518</v>
      </c>
      <c r="C196" s="166" t="s">
        <v>508</v>
      </c>
      <c r="D196" s="167">
        <v>6</v>
      </c>
      <c r="E196" s="168">
        <v>6</v>
      </c>
      <c r="F196" s="166"/>
      <c r="G196" s="166" t="s">
        <v>477</v>
      </c>
      <c r="H196" s="166" t="s">
        <v>74</v>
      </c>
      <c r="I196" s="166" t="s">
        <v>463</v>
      </c>
      <c r="J196" s="167">
        <v>6</v>
      </c>
      <c r="K196" s="168">
        <v>6</v>
      </c>
    </row>
    <row r="197" spans="1:11" ht="15.75" x14ac:dyDescent="0.25">
      <c r="A197" s="166" t="s">
        <v>477</v>
      </c>
      <c r="B197" s="166" t="s">
        <v>167</v>
      </c>
      <c r="C197" s="166" t="s">
        <v>508</v>
      </c>
      <c r="D197" s="167">
        <v>5.5</v>
      </c>
      <c r="E197" s="168">
        <v>5</v>
      </c>
      <c r="F197" s="166"/>
      <c r="G197" s="166" t="s">
        <v>477</v>
      </c>
      <c r="H197" s="166" t="s">
        <v>164</v>
      </c>
      <c r="I197" s="166" t="s">
        <v>463</v>
      </c>
      <c r="J197" s="167">
        <v>5.5</v>
      </c>
      <c r="K197" s="168">
        <v>5.5</v>
      </c>
    </row>
    <row r="198" spans="1:11" ht="15.75" x14ac:dyDescent="0.25">
      <c r="A198" s="166" t="s">
        <v>477</v>
      </c>
      <c r="B198" s="166" t="s">
        <v>208</v>
      </c>
      <c r="C198" s="166" t="s">
        <v>490</v>
      </c>
      <c r="D198" s="167">
        <v>6.5</v>
      </c>
      <c r="E198" s="168">
        <v>7.5</v>
      </c>
      <c r="F198" s="166"/>
      <c r="G198" s="166" t="s">
        <v>477</v>
      </c>
      <c r="H198" s="166" t="s">
        <v>96</v>
      </c>
      <c r="I198" s="166" t="s">
        <v>456</v>
      </c>
      <c r="J198" s="167">
        <v>6</v>
      </c>
      <c r="K198" s="168">
        <v>6</v>
      </c>
    </row>
    <row r="199" spans="1:11" ht="15.75" x14ac:dyDescent="0.25">
      <c r="A199" s="298" t="s">
        <v>482</v>
      </c>
      <c r="B199" s="299"/>
      <c r="C199" s="299"/>
      <c r="D199" s="300"/>
      <c r="E199" s="301"/>
      <c r="F199" s="166"/>
      <c r="G199" s="298" t="s">
        <v>482</v>
      </c>
      <c r="H199" s="299"/>
      <c r="I199" s="299"/>
      <c r="J199" s="300"/>
      <c r="K199" s="301"/>
    </row>
    <row r="200" spans="1:11" ht="15.75" x14ac:dyDescent="0.25">
      <c r="A200" s="166" t="s">
        <v>331</v>
      </c>
      <c r="B200" s="166" t="s">
        <v>505</v>
      </c>
      <c r="C200" s="166" t="s">
        <v>461</v>
      </c>
      <c r="D200" s="167">
        <v>6</v>
      </c>
      <c r="E200" s="168">
        <v>5</v>
      </c>
      <c r="F200" s="166"/>
      <c r="G200" s="171" t="s">
        <v>331</v>
      </c>
      <c r="H200" s="171" t="s">
        <v>831</v>
      </c>
      <c r="I200" s="171" t="s">
        <v>489</v>
      </c>
      <c r="J200" s="172" t="s">
        <v>453</v>
      </c>
      <c r="K200" s="172" t="s">
        <v>453</v>
      </c>
    </row>
    <row r="201" spans="1:11" ht="15.75" x14ac:dyDescent="0.25">
      <c r="A201" s="171" t="s">
        <v>477</v>
      </c>
      <c r="B201" s="171" t="s">
        <v>186</v>
      </c>
      <c r="C201" s="171" t="s">
        <v>508</v>
      </c>
      <c r="D201" s="172">
        <v>6</v>
      </c>
      <c r="E201" s="172">
        <v>6</v>
      </c>
      <c r="F201" s="166"/>
      <c r="G201" s="171" t="s">
        <v>477</v>
      </c>
      <c r="H201" s="171" t="s">
        <v>278</v>
      </c>
      <c r="I201" s="171" t="s">
        <v>457</v>
      </c>
      <c r="J201" s="172" t="s">
        <v>453</v>
      </c>
      <c r="K201" s="172" t="s">
        <v>453</v>
      </c>
    </row>
    <row r="202" spans="1:11" ht="15.75" x14ac:dyDescent="0.25">
      <c r="A202" s="171" t="s">
        <v>466</v>
      </c>
      <c r="B202" s="171" t="s">
        <v>792</v>
      </c>
      <c r="C202" s="171" t="s">
        <v>509</v>
      </c>
      <c r="D202" s="172">
        <v>6</v>
      </c>
      <c r="E202" s="172">
        <v>6</v>
      </c>
      <c r="F202" s="166"/>
      <c r="G202" s="171" t="s">
        <v>477</v>
      </c>
      <c r="H202" s="171" t="s">
        <v>1210</v>
      </c>
      <c r="I202" s="171" t="s">
        <v>578</v>
      </c>
      <c r="J202" s="172" t="s">
        <v>453</v>
      </c>
      <c r="K202" s="172" t="s">
        <v>453</v>
      </c>
    </row>
    <row r="203" spans="1:11" ht="15.75" x14ac:dyDescent="0.25">
      <c r="A203" s="171" t="s">
        <v>466</v>
      </c>
      <c r="B203" s="171" t="s">
        <v>512</v>
      </c>
      <c r="C203" s="171" t="s">
        <v>602</v>
      </c>
      <c r="D203" s="172" t="s">
        <v>453</v>
      </c>
      <c r="E203" s="172" t="s">
        <v>453</v>
      </c>
      <c r="F203" s="166"/>
      <c r="G203" s="171" t="s">
        <v>466</v>
      </c>
      <c r="H203" s="171" t="s">
        <v>86</v>
      </c>
      <c r="I203" s="171" t="s">
        <v>486</v>
      </c>
      <c r="J203" s="172">
        <v>6</v>
      </c>
      <c r="K203" s="172">
        <v>6</v>
      </c>
    </row>
    <row r="204" spans="1:11" ht="15.75" x14ac:dyDescent="0.25">
      <c r="A204" s="171" t="s">
        <v>466</v>
      </c>
      <c r="B204" s="171" t="s">
        <v>1211</v>
      </c>
      <c r="C204" s="171" t="s">
        <v>471</v>
      </c>
      <c r="D204" s="172">
        <v>5.5</v>
      </c>
      <c r="E204" s="172">
        <v>5.5</v>
      </c>
      <c r="F204" s="166"/>
      <c r="G204" s="171" t="s">
        <v>454</v>
      </c>
      <c r="H204" s="171" t="s">
        <v>661</v>
      </c>
      <c r="I204" s="171" t="s">
        <v>508</v>
      </c>
      <c r="J204" s="172">
        <v>6.5</v>
      </c>
      <c r="K204" s="172">
        <v>6.5</v>
      </c>
    </row>
    <row r="205" spans="1:11" ht="15.75" x14ac:dyDescent="0.25">
      <c r="A205" s="171" t="s">
        <v>454</v>
      </c>
      <c r="B205" s="171" t="s">
        <v>523</v>
      </c>
      <c r="C205" s="171" t="s">
        <v>509</v>
      </c>
      <c r="D205" s="172" t="s">
        <v>453</v>
      </c>
      <c r="E205" s="172" t="s">
        <v>453</v>
      </c>
      <c r="F205" s="166"/>
      <c r="G205" s="171" t="s">
        <v>454</v>
      </c>
      <c r="H205" s="171" t="s">
        <v>862</v>
      </c>
      <c r="I205" s="171" t="s">
        <v>490</v>
      </c>
      <c r="J205" s="172">
        <v>6.5</v>
      </c>
      <c r="K205" s="172">
        <v>6.5</v>
      </c>
    </row>
    <row r="206" spans="1:11" ht="15.75" x14ac:dyDescent="0.25">
      <c r="A206" s="171" t="s">
        <v>454</v>
      </c>
      <c r="B206" s="171" t="s">
        <v>1168</v>
      </c>
      <c r="C206" s="171" t="s">
        <v>484</v>
      </c>
      <c r="D206" s="172" t="s">
        <v>453</v>
      </c>
      <c r="E206" s="172" t="s">
        <v>453</v>
      </c>
      <c r="F206" s="166"/>
      <c r="G206" s="171" t="s">
        <v>466</v>
      </c>
      <c r="H206" s="171" t="s">
        <v>673</v>
      </c>
      <c r="I206" s="171" t="s">
        <v>494</v>
      </c>
      <c r="J206" s="172">
        <v>5.5</v>
      </c>
      <c r="K206" s="172">
        <v>5.5</v>
      </c>
    </row>
    <row r="207" spans="1:11" ht="15.75" x14ac:dyDescent="0.25">
      <c r="A207" s="290" t="s">
        <v>498</v>
      </c>
      <c r="B207" s="290"/>
      <c r="C207" s="290"/>
      <c r="D207" s="291"/>
      <c r="E207" s="173">
        <v>3</v>
      </c>
      <c r="F207" s="166"/>
      <c r="G207" s="290" t="s">
        <v>500</v>
      </c>
      <c r="H207" s="290"/>
      <c r="I207" s="290"/>
      <c r="J207" s="291"/>
      <c r="K207" s="173">
        <v>1.5</v>
      </c>
    </row>
    <row r="208" spans="1:11" ht="15.75" x14ac:dyDescent="0.25">
      <c r="A208" s="290" t="s">
        <v>500</v>
      </c>
      <c r="B208" s="290"/>
      <c r="C208" s="290"/>
      <c r="D208" s="291"/>
      <c r="E208" s="173">
        <v>-1.5</v>
      </c>
      <c r="F208" s="166"/>
      <c r="G208" s="292" t="s">
        <v>676</v>
      </c>
      <c r="H208" s="293"/>
      <c r="I208" s="293"/>
      <c r="J208" s="294"/>
      <c r="K208" s="292"/>
    </row>
    <row r="209" spans="1:11" ht="15.75" x14ac:dyDescent="0.25">
      <c r="A209" s="292" t="s">
        <v>894</v>
      </c>
      <c r="B209" s="293"/>
      <c r="C209" s="293"/>
      <c r="D209" s="294"/>
      <c r="E209" s="292"/>
      <c r="F209" s="166"/>
      <c r="G209" s="295" t="s">
        <v>1212</v>
      </c>
      <c r="H209" s="295"/>
      <c r="I209" s="295"/>
      <c r="J209" s="296"/>
      <c r="K209" s="297"/>
    </row>
    <row r="210" spans="1:11" ht="15.75" x14ac:dyDescent="0.25">
      <c r="A210" s="295" t="s">
        <v>1213</v>
      </c>
      <c r="B210" s="295"/>
      <c r="C210" s="295"/>
      <c r="D210" s="296"/>
      <c r="E210" s="297"/>
      <c r="F210" s="166"/>
      <c r="G210" s="166"/>
      <c r="H210" s="166"/>
      <c r="I210" s="166"/>
      <c r="J210" s="166"/>
      <c r="K210" s="166"/>
    </row>
  </sheetData>
  <mergeCells count="103">
    <mergeCell ref="A1:K1"/>
    <mergeCell ref="A2:K2"/>
    <mergeCell ref="A4:E4"/>
    <mergeCell ref="G4:K4"/>
    <mergeCell ref="A5:E5"/>
    <mergeCell ref="G5:K5"/>
    <mergeCell ref="G17:K17"/>
    <mergeCell ref="G25:J25"/>
    <mergeCell ref="G26:K26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A54:E54"/>
    <mergeCell ref="G43:K43"/>
    <mergeCell ref="G51:K51"/>
    <mergeCell ref="G52:K52"/>
    <mergeCell ref="A31:E31"/>
    <mergeCell ref="G31:K31"/>
    <mergeCell ref="A43:E43"/>
    <mergeCell ref="A51:D51"/>
    <mergeCell ref="A52:D52"/>
    <mergeCell ref="A77:D77"/>
    <mergeCell ref="A78:D78"/>
    <mergeCell ref="A79:E79"/>
    <mergeCell ref="A80:E80"/>
    <mergeCell ref="G69:K69"/>
    <mergeCell ref="G77:J77"/>
    <mergeCell ref="G78:K78"/>
    <mergeCell ref="G79:K79"/>
    <mergeCell ref="A56:E56"/>
    <mergeCell ref="G56:K56"/>
    <mergeCell ref="A57:E57"/>
    <mergeCell ref="G57:K57"/>
    <mergeCell ref="A69:E69"/>
    <mergeCell ref="A103:D103"/>
    <mergeCell ref="A104:D104"/>
    <mergeCell ref="A105:E105"/>
    <mergeCell ref="A106:E106"/>
    <mergeCell ref="G95:K95"/>
    <mergeCell ref="G103:J103"/>
    <mergeCell ref="G104:K104"/>
    <mergeCell ref="G105:K105"/>
    <mergeCell ref="A82:E82"/>
    <mergeCell ref="G82:K82"/>
    <mergeCell ref="A83:E83"/>
    <mergeCell ref="G83:K83"/>
    <mergeCell ref="A95:E95"/>
    <mergeCell ref="A129:D129"/>
    <mergeCell ref="A130:D130"/>
    <mergeCell ref="A131:E131"/>
    <mergeCell ref="A132:E132"/>
    <mergeCell ref="G121:K121"/>
    <mergeCell ref="G129:K129"/>
    <mergeCell ref="G130:K130"/>
    <mergeCell ref="A108:E108"/>
    <mergeCell ref="G108:K108"/>
    <mergeCell ref="A109:E109"/>
    <mergeCell ref="G109:K109"/>
    <mergeCell ref="A121:E121"/>
    <mergeCell ref="A155:D155"/>
    <mergeCell ref="A156:D156"/>
    <mergeCell ref="A157:E157"/>
    <mergeCell ref="A158:E158"/>
    <mergeCell ref="G147:K147"/>
    <mergeCell ref="G155:K155"/>
    <mergeCell ref="G156:K156"/>
    <mergeCell ref="A134:E134"/>
    <mergeCell ref="G134:K134"/>
    <mergeCell ref="A135:E135"/>
    <mergeCell ref="G135:K135"/>
    <mergeCell ref="A147:E147"/>
    <mergeCell ref="A181:D181"/>
    <mergeCell ref="A182:D182"/>
    <mergeCell ref="A183:E183"/>
    <mergeCell ref="A184:E184"/>
    <mergeCell ref="G173:K173"/>
    <mergeCell ref="G181:J181"/>
    <mergeCell ref="G182:K182"/>
    <mergeCell ref="G183:K183"/>
    <mergeCell ref="A160:E160"/>
    <mergeCell ref="G160:K160"/>
    <mergeCell ref="A161:E161"/>
    <mergeCell ref="G161:K161"/>
    <mergeCell ref="A173:E173"/>
    <mergeCell ref="A207:D207"/>
    <mergeCell ref="A208:D208"/>
    <mergeCell ref="A209:E209"/>
    <mergeCell ref="A210:E210"/>
    <mergeCell ref="G199:K199"/>
    <mergeCell ref="G207:J207"/>
    <mergeCell ref="G208:K208"/>
    <mergeCell ref="G209:K209"/>
    <mergeCell ref="A186:E186"/>
    <mergeCell ref="G186:K186"/>
    <mergeCell ref="A187:E187"/>
    <mergeCell ref="G187:K187"/>
    <mergeCell ref="A199:E199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B6578-41B0-4A58-948D-6BB106ECA6C1}">
  <dimension ref="A1:K209"/>
  <sheetViews>
    <sheetView workbookViewId="0">
      <selection activeCell="N28" sqref="N28"/>
    </sheetView>
  </sheetViews>
  <sheetFormatPr defaultRowHeight="15" x14ac:dyDescent="0.2"/>
  <sheetData>
    <row r="1" spans="1:11" ht="15.75" x14ac:dyDescent="0.25">
      <c r="A1" s="258" t="s">
        <v>1214</v>
      </c>
      <c r="B1" s="303"/>
      <c r="C1" s="303"/>
      <c r="D1" s="304"/>
      <c r="E1" s="305"/>
      <c r="F1" s="303"/>
      <c r="G1" s="303"/>
      <c r="H1" s="303"/>
      <c r="I1" s="303"/>
      <c r="J1" s="304"/>
      <c r="K1" s="305"/>
    </row>
    <row r="2" spans="1:11" ht="15.75" x14ac:dyDescent="0.25">
      <c r="A2" s="265" t="s">
        <v>445</v>
      </c>
      <c r="B2" s="308"/>
      <c r="C2" s="308"/>
      <c r="D2" s="309"/>
      <c r="E2" s="305"/>
      <c r="F2" s="308"/>
      <c r="G2" s="308"/>
      <c r="H2" s="308"/>
      <c r="I2" s="308"/>
      <c r="J2" s="309"/>
      <c r="K2" s="305"/>
    </row>
    <row r="4" spans="1:11" ht="15.75" x14ac:dyDescent="0.25">
      <c r="A4" s="302" t="s">
        <v>446</v>
      </c>
      <c r="B4" s="303"/>
      <c r="C4" s="303"/>
      <c r="D4" s="304"/>
      <c r="E4" s="305"/>
      <c r="F4" s="177" t="s">
        <v>364</v>
      </c>
      <c r="G4" s="306" t="s">
        <v>634</v>
      </c>
      <c r="H4" s="303"/>
      <c r="I4" s="303"/>
      <c r="J4" s="304"/>
      <c r="K4" s="305"/>
    </row>
    <row r="5" spans="1:11" ht="15.75" x14ac:dyDescent="0.25">
      <c r="A5" s="307" t="s">
        <v>760</v>
      </c>
      <c r="B5" s="308"/>
      <c r="C5" s="308"/>
      <c r="D5" s="309"/>
      <c r="E5" s="305"/>
      <c r="F5" s="178" t="s">
        <v>448</v>
      </c>
      <c r="G5" s="310" t="s">
        <v>680</v>
      </c>
      <c r="H5" s="308"/>
      <c r="I5" s="308"/>
      <c r="J5" s="309"/>
      <c r="K5" s="305"/>
    </row>
    <row r="6" spans="1:11" ht="15.75" x14ac:dyDescent="0.25">
      <c r="A6" s="174" t="s">
        <v>331</v>
      </c>
      <c r="B6" s="174" t="s">
        <v>483</v>
      </c>
      <c r="C6" s="174" t="s">
        <v>450</v>
      </c>
      <c r="D6" s="175">
        <v>5</v>
      </c>
      <c r="E6" s="176">
        <v>3</v>
      </c>
      <c r="F6" s="174"/>
      <c r="G6" s="174" t="s">
        <v>331</v>
      </c>
      <c r="H6" s="174" t="s">
        <v>642</v>
      </c>
      <c r="I6" s="174" t="s">
        <v>495</v>
      </c>
      <c r="J6" s="175">
        <v>6.5</v>
      </c>
      <c r="K6" s="176">
        <v>5.5</v>
      </c>
    </row>
    <row r="7" spans="1:11" ht="15.75" x14ac:dyDescent="0.25">
      <c r="A7" s="174" t="s">
        <v>454</v>
      </c>
      <c r="B7" s="174" t="s">
        <v>455</v>
      </c>
      <c r="C7" s="174" t="s">
        <v>456</v>
      </c>
      <c r="D7" s="175">
        <v>6</v>
      </c>
      <c r="E7" s="176">
        <v>6</v>
      </c>
      <c r="F7" s="174"/>
      <c r="G7" s="174" t="s">
        <v>454</v>
      </c>
      <c r="H7" s="174" t="s">
        <v>683</v>
      </c>
      <c r="I7" s="174" t="s">
        <v>457</v>
      </c>
      <c r="J7" s="175">
        <v>6</v>
      </c>
      <c r="K7" s="176">
        <v>6</v>
      </c>
    </row>
    <row r="8" spans="1:11" ht="15.75" x14ac:dyDescent="0.25">
      <c r="A8" s="179" t="s">
        <v>454</v>
      </c>
      <c r="B8" s="179" t="s">
        <v>196</v>
      </c>
      <c r="C8" s="179" t="s">
        <v>465</v>
      </c>
      <c r="D8" s="180" t="s">
        <v>453</v>
      </c>
      <c r="E8" s="180" t="s">
        <v>453</v>
      </c>
      <c r="F8" s="174"/>
      <c r="G8" s="174" t="s">
        <v>454</v>
      </c>
      <c r="H8" s="174" t="s">
        <v>638</v>
      </c>
      <c r="I8" s="174" t="s">
        <v>479</v>
      </c>
      <c r="J8" s="175">
        <v>6.5</v>
      </c>
      <c r="K8" s="176">
        <v>7.5</v>
      </c>
    </row>
    <row r="9" spans="1:11" ht="15.75" x14ac:dyDescent="0.25">
      <c r="A9" s="179" t="s">
        <v>454</v>
      </c>
      <c r="B9" s="179" t="s">
        <v>462</v>
      </c>
      <c r="C9" s="179" t="s">
        <v>601</v>
      </c>
      <c r="D9" s="180" t="s">
        <v>453</v>
      </c>
      <c r="E9" s="180" t="s">
        <v>453</v>
      </c>
      <c r="F9" s="174"/>
      <c r="G9" s="179" t="s">
        <v>454</v>
      </c>
      <c r="H9" s="179" t="s">
        <v>1204</v>
      </c>
      <c r="I9" s="179" t="s">
        <v>597</v>
      </c>
      <c r="J9" s="180" t="s">
        <v>453</v>
      </c>
      <c r="K9" s="180" t="s">
        <v>453</v>
      </c>
    </row>
    <row r="10" spans="1:11" ht="15.75" x14ac:dyDescent="0.25">
      <c r="A10" s="179" t="s">
        <v>466</v>
      </c>
      <c r="B10" s="179" t="s">
        <v>467</v>
      </c>
      <c r="C10" s="179" t="s">
        <v>597</v>
      </c>
      <c r="D10" s="180" t="s">
        <v>453</v>
      </c>
      <c r="E10" s="180" t="s">
        <v>453</v>
      </c>
      <c r="F10" s="174"/>
      <c r="G10" s="174" t="s">
        <v>466</v>
      </c>
      <c r="H10" s="174" t="s">
        <v>226</v>
      </c>
      <c r="I10" s="174" t="s">
        <v>473</v>
      </c>
      <c r="J10" s="175">
        <v>6.5</v>
      </c>
      <c r="K10" s="176">
        <v>6</v>
      </c>
    </row>
    <row r="11" spans="1:11" ht="15.75" x14ac:dyDescent="0.25">
      <c r="A11" s="179" t="s">
        <v>466</v>
      </c>
      <c r="B11" s="179" t="s">
        <v>221</v>
      </c>
      <c r="C11" s="179" t="s">
        <v>602</v>
      </c>
      <c r="D11" s="180" t="s">
        <v>453</v>
      </c>
      <c r="E11" s="180" t="s">
        <v>453</v>
      </c>
      <c r="F11" s="174"/>
      <c r="G11" s="179" t="s">
        <v>466</v>
      </c>
      <c r="H11" s="179" t="s">
        <v>640</v>
      </c>
      <c r="I11" s="179" t="s">
        <v>490</v>
      </c>
      <c r="J11" s="180" t="s">
        <v>453</v>
      </c>
      <c r="K11" s="180" t="s">
        <v>453</v>
      </c>
    </row>
    <row r="12" spans="1:11" ht="15.75" x14ac:dyDescent="0.25">
      <c r="A12" s="174" t="s">
        <v>466</v>
      </c>
      <c r="B12" s="174" t="s">
        <v>103</v>
      </c>
      <c r="C12" s="174" t="s">
        <v>475</v>
      </c>
      <c r="D12" s="175">
        <v>6</v>
      </c>
      <c r="E12" s="176">
        <v>5.5</v>
      </c>
      <c r="F12" s="174"/>
      <c r="G12" s="174" t="s">
        <v>466</v>
      </c>
      <c r="H12" s="174" t="s">
        <v>238</v>
      </c>
      <c r="I12" s="174" t="s">
        <v>490</v>
      </c>
      <c r="J12" s="175">
        <v>5.5</v>
      </c>
      <c r="K12" s="176">
        <v>5.5</v>
      </c>
    </row>
    <row r="13" spans="1:11" ht="15.75" x14ac:dyDescent="0.25">
      <c r="A13" s="174" t="s">
        <v>466</v>
      </c>
      <c r="B13" s="174" t="s">
        <v>472</v>
      </c>
      <c r="C13" s="174" t="s">
        <v>473</v>
      </c>
      <c r="D13" s="175">
        <v>6.5</v>
      </c>
      <c r="E13" s="176">
        <v>6</v>
      </c>
      <c r="F13" s="174"/>
      <c r="G13" s="174" t="s">
        <v>466</v>
      </c>
      <c r="H13" s="174" t="s">
        <v>646</v>
      </c>
      <c r="I13" s="174" t="s">
        <v>468</v>
      </c>
      <c r="J13" s="175">
        <v>6.5</v>
      </c>
      <c r="K13" s="176">
        <v>6</v>
      </c>
    </row>
    <row r="14" spans="1:11" ht="15.75" x14ac:dyDescent="0.25">
      <c r="A14" s="174" t="s">
        <v>477</v>
      </c>
      <c r="B14" s="174" t="s">
        <v>145</v>
      </c>
      <c r="C14" s="174" t="s">
        <v>490</v>
      </c>
      <c r="D14" s="175">
        <v>6.5</v>
      </c>
      <c r="E14" s="176">
        <v>9.5</v>
      </c>
      <c r="F14" s="174"/>
      <c r="G14" s="174" t="s">
        <v>466</v>
      </c>
      <c r="H14" s="174" t="s">
        <v>129</v>
      </c>
      <c r="I14" s="174" t="s">
        <v>479</v>
      </c>
      <c r="J14" s="175">
        <v>6.5</v>
      </c>
      <c r="K14" s="176">
        <v>6.5</v>
      </c>
    </row>
    <row r="15" spans="1:11" ht="15.75" x14ac:dyDescent="0.25">
      <c r="A15" s="174" t="s">
        <v>477</v>
      </c>
      <c r="B15" s="174" t="s">
        <v>255</v>
      </c>
      <c r="C15" s="174" t="s">
        <v>479</v>
      </c>
      <c r="D15" s="175">
        <v>6.5</v>
      </c>
      <c r="E15" s="176">
        <v>9</v>
      </c>
      <c r="F15" s="174"/>
      <c r="G15" s="174" t="s">
        <v>477</v>
      </c>
      <c r="H15" s="174" t="s">
        <v>641</v>
      </c>
      <c r="I15" s="174" t="s">
        <v>475</v>
      </c>
      <c r="J15" s="175">
        <v>6.5</v>
      </c>
      <c r="K15" s="176">
        <v>6.5</v>
      </c>
    </row>
    <row r="16" spans="1:11" ht="15.75" x14ac:dyDescent="0.25">
      <c r="A16" s="174" t="s">
        <v>477</v>
      </c>
      <c r="B16" s="174" t="s">
        <v>201</v>
      </c>
      <c r="C16" s="174" t="s">
        <v>473</v>
      </c>
      <c r="D16" s="175">
        <v>7</v>
      </c>
      <c r="E16" s="176">
        <v>10</v>
      </c>
      <c r="F16" s="174"/>
      <c r="G16" s="174" t="s">
        <v>477</v>
      </c>
      <c r="H16" s="174" t="s">
        <v>239</v>
      </c>
      <c r="I16" s="174" t="s">
        <v>456</v>
      </c>
      <c r="J16" s="175">
        <v>6</v>
      </c>
      <c r="K16" s="176">
        <v>6</v>
      </c>
    </row>
    <row r="17" spans="1:11" ht="15.75" x14ac:dyDescent="0.25">
      <c r="A17" s="298" t="s">
        <v>482</v>
      </c>
      <c r="B17" s="299"/>
      <c r="C17" s="299"/>
      <c r="D17" s="300"/>
      <c r="E17" s="301"/>
      <c r="F17" s="174"/>
      <c r="G17" s="298" t="s">
        <v>482</v>
      </c>
      <c r="H17" s="299"/>
      <c r="I17" s="299"/>
      <c r="J17" s="300"/>
      <c r="K17" s="301"/>
    </row>
    <row r="18" spans="1:11" ht="15.75" x14ac:dyDescent="0.25">
      <c r="A18" s="179" t="s">
        <v>331</v>
      </c>
      <c r="B18" s="179" t="s">
        <v>449</v>
      </c>
      <c r="C18" s="179" t="s">
        <v>484</v>
      </c>
      <c r="D18" s="180" t="s">
        <v>453</v>
      </c>
      <c r="E18" s="180" t="s">
        <v>453</v>
      </c>
      <c r="F18" s="174"/>
      <c r="G18" s="179" t="s">
        <v>331</v>
      </c>
      <c r="H18" s="179" t="s">
        <v>636</v>
      </c>
      <c r="I18" s="179" t="s">
        <v>508</v>
      </c>
      <c r="J18" s="180">
        <v>5.5</v>
      </c>
      <c r="K18" s="180">
        <v>4.5</v>
      </c>
    </row>
    <row r="19" spans="1:11" ht="15.75" x14ac:dyDescent="0.25">
      <c r="A19" s="174" t="s">
        <v>477</v>
      </c>
      <c r="B19" s="174" t="s">
        <v>830</v>
      </c>
      <c r="C19" s="174" t="s">
        <v>495</v>
      </c>
      <c r="D19" s="175">
        <v>5.5</v>
      </c>
      <c r="E19" s="176">
        <v>5.5</v>
      </c>
      <c r="F19" s="174"/>
      <c r="G19" s="179" t="s">
        <v>477</v>
      </c>
      <c r="H19" s="179" t="s">
        <v>854</v>
      </c>
      <c r="I19" s="179" t="s">
        <v>456</v>
      </c>
      <c r="J19" s="180" t="s">
        <v>453</v>
      </c>
      <c r="K19" s="180" t="s">
        <v>453</v>
      </c>
    </row>
    <row r="20" spans="1:11" ht="15.75" x14ac:dyDescent="0.25">
      <c r="A20" s="179" t="s">
        <v>466</v>
      </c>
      <c r="B20" s="179" t="s">
        <v>491</v>
      </c>
      <c r="C20" s="179" t="s">
        <v>506</v>
      </c>
      <c r="D20" s="180" t="s">
        <v>453</v>
      </c>
      <c r="E20" s="180" t="s">
        <v>453</v>
      </c>
      <c r="F20" s="174"/>
      <c r="G20" s="179" t="s">
        <v>466</v>
      </c>
      <c r="H20" s="179" t="s">
        <v>908</v>
      </c>
      <c r="I20" s="179" t="s">
        <v>465</v>
      </c>
      <c r="J20" s="180" t="s">
        <v>453</v>
      </c>
      <c r="K20" s="180" t="s">
        <v>453</v>
      </c>
    </row>
    <row r="21" spans="1:11" ht="15.75" x14ac:dyDescent="0.25">
      <c r="A21" s="179" t="s">
        <v>466</v>
      </c>
      <c r="B21" s="179" t="s">
        <v>493</v>
      </c>
      <c r="C21" s="179" t="s">
        <v>674</v>
      </c>
      <c r="D21" s="180" t="s">
        <v>453</v>
      </c>
      <c r="E21" s="180" t="s">
        <v>453</v>
      </c>
      <c r="F21" s="174"/>
      <c r="G21" s="174" t="s">
        <v>466</v>
      </c>
      <c r="H21" s="174" t="s">
        <v>648</v>
      </c>
      <c r="I21" s="174" t="s">
        <v>471</v>
      </c>
      <c r="J21" s="175">
        <v>5.5</v>
      </c>
      <c r="K21" s="176">
        <v>5.5</v>
      </c>
    </row>
    <row r="22" spans="1:11" ht="15.75" x14ac:dyDescent="0.25">
      <c r="A22" s="179" t="s">
        <v>466</v>
      </c>
      <c r="B22" s="179" t="s">
        <v>282</v>
      </c>
      <c r="C22" s="179" t="s">
        <v>569</v>
      </c>
      <c r="D22" s="180" t="s">
        <v>453</v>
      </c>
      <c r="E22" s="180" t="s">
        <v>453</v>
      </c>
      <c r="F22" s="174"/>
      <c r="G22" s="179" t="s">
        <v>466</v>
      </c>
      <c r="H22" s="179" t="s">
        <v>848</v>
      </c>
      <c r="I22" s="179" t="s">
        <v>471</v>
      </c>
      <c r="J22" s="180" t="s">
        <v>453</v>
      </c>
      <c r="K22" s="180" t="s">
        <v>453</v>
      </c>
    </row>
    <row r="23" spans="1:11" ht="15.75" x14ac:dyDescent="0.25">
      <c r="A23" s="174" t="s">
        <v>454</v>
      </c>
      <c r="B23" s="174" t="s">
        <v>288</v>
      </c>
      <c r="C23" s="174" t="s">
        <v>486</v>
      </c>
      <c r="D23" s="175">
        <v>5.5</v>
      </c>
      <c r="E23" s="176">
        <v>5</v>
      </c>
      <c r="F23" s="174"/>
      <c r="G23" s="174" t="s">
        <v>454</v>
      </c>
      <c r="H23" s="174" t="s">
        <v>682</v>
      </c>
      <c r="I23" s="174" t="s">
        <v>511</v>
      </c>
      <c r="J23" s="175">
        <v>5.5</v>
      </c>
      <c r="K23" s="176">
        <v>5.5</v>
      </c>
    </row>
    <row r="24" spans="1:11" ht="15.75" x14ac:dyDescent="0.25">
      <c r="A24" s="179" t="s">
        <v>454</v>
      </c>
      <c r="B24" s="179" t="s">
        <v>994</v>
      </c>
      <c r="C24" s="179" t="s">
        <v>511</v>
      </c>
      <c r="D24" s="180" t="s">
        <v>453</v>
      </c>
      <c r="E24" s="180" t="s">
        <v>453</v>
      </c>
      <c r="F24" s="174"/>
      <c r="G24" s="179" t="s">
        <v>454</v>
      </c>
      <c r="H24" s="179" t="s">
        <v>650</v>
      </c>
      <c r="I24" s="179" t="s">
        <v>511</v>
      </c>
      <c r="J24" s="180">
        <v>6</v>
      </c>
      <c r="K24" s="180">
        <v>6</v>
      </c>
    </row>
    <row r="25" spans="1:11" ht="15.75" x14ac:dyDescent="0.25">
      <c r="A25" s="290" t="s">
        <v>498</v>
      </c>
      <c r="B25" s="290"/>
      <c r="C25" s="290"/>
      <c r="D25" s="291"/>
      <c r="E25" s="181">
        <v>3</v>
      </c>
      <c r="F25" s="174"/>
      <c r="G25" s="290" t="s">
        <v>500</v>
      </c>
      <c r="H25" s="290"/>
      <c r="I25" s="290"/>
      <c r="J25" s="291"/>
      <c r="K25" s="181">
        <v>1.5</v>
      </c>
    </row>
    <row r="26" spans="1:11" ht="15.75" x14ac:dyDescent="0.25">
      <c r="A26" s="290" t="s">
        <v>500</v>
      </c>
      <c r="B26" s="290"/>
      <c r="C26" s="290"/>
      <c r="D26" s="291"/>
      <c r="E26" s="181">
        <v>-1.5</v>
      </c>
      <c r="F26" s="174"/>
      <c r="G26" s="292" t="s">
        <v>499</v>
      </c>
      <c r="H26" s="293"/>
      <c r="I26" s="293"/>
      <c r="J26" s="294"/>
      <c r="K26" s="292"/>
    </row>
    <row r="27" spans="1:11" ht="15.75" x14ac:dyDescent="0.25">
      <c r="A27" s="292" t="s">
        <v>894</v>
      </c>
      <c r="B27" s="293"/>
      <c r="C27" s="293"/>
      <c r="D27" s="294"/>
      <c r="E27" s="292"/>
      <c r="F27" s="174"/>
      <c r="G27" s="295" t="s">
        <v>1215</v>
      </c>
      <c r="H27" s="295"/>
      <c r="I27" s="295"/>
      <c r="J27" s="296"/>
      <c r="K27" s="297"/>
    </row>
    <row r="28" spans="1:11" ht="15.75" x14ac:dyDescent="0.25">
      <c r="A28" s="295" t="s">
        <v>1216</v>
      </c>
      <c r="B28" s="295"/>
      <c r="C28" s="295"/>
      <c r="D28" s="296"/>
      <c r="E28" s="297"/>
      <c r="F28" s="174"/>
      <c r="G28" s="174"/>
      <c r="H28" s="174"/>
      <c r="I28" s="174"/>
      <c r="J28" s="174"/>
      <c r="K28" s="174"/>
    </row>
    <row r="30" spans="1:11" ht="15.75" x14ac:dyDescent="0.25">
      <c r="A30" s="302" t="s">
        <v>609</v>
      </c>
      <c r="B30" s="303"/>
      <c r="C30" s="303"/>
      <c r="D30" s="304"/>
      <c r="E30" s="305"/>
      <c r="F30" s="177" t="s">
        <v>368</v>
      </c>
      <c r="G30" s="306" t="s">
        <v>17</v>
      </c>
      <c r="H30" s="303"/>
      <c r="I30" s="303"/>
      <c r="J30" s="304"/>
      <c r="K30" s="305"/>
    </row>
    <row r="31" spans="1:11" ht="15.75" x14ac:dyDescent="0.25">
      <c r="A31" s="307" t="s">
        <v>447</v>
      </c>
      <c r="B31" s="308"/>
      <c r="C31" s="308"/>
      <c r="D31" s="309"/>
      <c r="E31" s="305"/>
      <c r="F31" s="178" t="s">
        <v>448</v>
      </c>
      <c r="G31" s="310" t="s">
        <v>447</v>
      </c>
      <c r="H31" s="308"/>
      <c r="I31" s="308"/>
      <c r="J31" s="309"/>
      <c r="K31" s="305"/>
    </row>
    <row r="32" spans="1:11" ht="15.75" x14ac:dyDescent="0.25">
      <c r="A32" s="174" t="s">
        <v>331</v>
      </c>
      <c r="B32" s="174" t="s">
        <v>611</v>
      </c>
      <c r="C32" s="174" t="s">
        <v>468</v>
      </c>
      <c r="D32" s="175">
        <v>6</v>
      </c>
      <c r="E32" s="176">
        <v>7</v>
      </c>
      <c r="F32" s="174"/>
      <c r="G32" s="174" t="s">
        <v>331</v>
      </c>
      <c r="H32" s="174" t="s">
        <v>852</v>
      </c>
      <c r="I32" s="174" t="s">
        <v>486</v>
      </c>
      <c r="J32" s="175">
        <v>6</v>
      </c>
      <c r="K32" s="176">
        <v>4</v>
      </c>
    </row>
    <row r="33" spans="1:11" ht="15.75" x14ac:dyDescent="0.25">
      <c r="A33" s="174" t="s">
        <v>454</v>
      </c>
      <c r="B33" s="174" t="s">
        <v>214</v>
      </c>
      <c r="C33" s="174" t="s">
        <v>478</v>
      </c>
      <c r="D33" s="175">
        <v>6.5</v>
      </c>
      <c r="E33" s="176">
        <v>6.5</v>
      </c>
      <c r="F33" s="174"/>
      <c r="G33" s="174" t="s">
        <v>454</v>
      </c>
      <c r="H33" s="174" t="s">
        <v>204</v>
      </c>
      <c r="I33" s="174" t="s">
        <v>475</v>
      </c>
      <c r="J33" s="175">
        <v>6.5</v>
      </c>
      <c r="K33" s="176">
        <v>6.5</v>
      </c>
    </row>
    <row r="34" spans="1:11" ht="15.75" x14ac:dyDescent="0.25">
      <c r="A34" s="179" t="s">
        <v>454</v>
      </c>
      <c r="B34" s="179" t="s">
        <v>810</v>
      </c>
      <c r="C34" s="179" t="s">
        <v>478</v>
      </c>
      <c r="D34" s="180" t="s">
        <v>453</v>
      </c>
      <c r="E34" s="180" t="s">
        <v>453</v>
      </c>
      <c r="F34" s="174"/>
      <c r="G34" s="174" t="s">
        <v>454</v>
      </c>
      <c r="H34" s="174" t="s">
        <v>80</v>
      </c>
      <c r="I34" s="174" t="s">
        <v>457</v>
      </c>
      <c r="J34" s="175">
        <v>6.5</v>
      </c>
      <c r="K34" s="176">
        <v>6</v>
      </c>
    </row>
    <row r="35" spans="1:11" ht="15.75" x14ac:dyDescent="0.25">
      <c r="A35" s="174" t="s">
        <v>454</v>
      </c>
      <c r="B35" s="174" t="s">
        <v>178</v>
      </c>
      <c r="C35" s="174" t="s">
        <v>511</v>
      </c>
      <c r="D35" s="175">
        <v>6.5</v>
      </c>
      <c r="E35" s="176">
        <v>6</v>
      </c>
      <c r="F35" s="174"/>
      <c r="G35" s="174" t="s">
        <v>454</v>
      </c>
      <c r="H35" s="174" t="s">
        <v>694</v>
      </c>
      <c r="I35" s="174" t="s">
        <v>473</v>
      </c>
      <c r="J35" s="175">
        <v>5.5</v>
      </c>
      <c r="K35" s="176">
        <v>5.5</v>
      </c>
    </row>
    <row r="36" spans="1:11" ht="15.75" x14ac:dyDescent="0.25">
      <c r="A36" s="174" t="s">
        <v>466</v>
      </c>
      <c r="B36" s="174" t="s">
        <v>124</v>
      </c>
      <c r="C36" s="174" t="s">
        <v>490</v>
      </c>
      <c r="D36" s="175">
        <v>6</v>
      </c>
      <c r="E36" s="176">
        <v>6</v>
      </c>
      <c r="F36" s="174"/>
      <c r="G36" s="174" t="s">
        <v>466</v>
      </c>
      <c r="H36" s="174" t="s">
        <v>474</v>
      </c>
      <c r="I36" s="174" t="s">
        <v>475</v>
      </c>
      <c r="J36" s="175">
        <v>6</v>
      </c>
      <c r="K36" s="176">
        <v>6</v>
      </c>
    </row>
    <row r="37" spans="1:11" ht="15.75" x14ac:dyDescent="0.25">
      <c r="A37" s="174" t="s">
        <v>466</v>
      </c>
      <c r="B37" s="174" t="s">
        <v>253</v>
      </c>
      <c r="C37" s="174" t="s">
        <v>481</v>
      </c>
      <c r="D37" s="175">
        <v>4.5</v>
      </c>
      <c r="E37" s="176">
        <v>4.5</v>
      </c>
      <c r="F37" s="174"/>
      <c r="G37" s="174" t="s">
        <v>466</v>
      </c>
      <c r="H37" s="174" t="s">
        <v>79</v>
      </c>
      <c r="I37" s="174" t="s">
        <v>459</v>
      </c>
      <c r="J37" s="175">
        <v>6</v>
      </c>
      <c r="K37" s="176">
        <v>6</v>
      </c>
    </row>
    <row r="38" spans="1:11" ht="15.75" x14ac:dyDescent="0.25">
      <c r="A38" s="174" t="s">
        <v>466</v>
      </c>
      <c r="B38" s="174" t="s">
        <v>869</v>
      </c>
      <c r="C38" s="174" t="s">
        <v>468</v>
      </c>
      <c r="D38" s="175">
        <v>6.5</v>
      </c>
      <c r="E38" s="176">
        <v>6.5</v>
      </c>
      <c r="F38" s="174"/>
      <c r="G38" s="174" t="s">
        <v>466</v>
      </c>
      <c r="H38" s="174" t="s">
        <v>470</v>
      </c>
      <c r="I38" s="174" t="s">
        <v>471</v>
      </c>
      <c r="J38" s="175">
        <v>5.5</v>
      </c>
      <c r="K38" s="176">
        <v>5</v>
      </c>
    </row>
    <row r="39" spans="1:11" ht="15.75" x14ac:dyDescent="0.25">
      <c r="A39" s="174" t="s">
        <v>466</v>
      </c>
      <c r="B39" s="174" t="s">
        <v>151</v>
      </c>
      <c r="C39" s="174" t="s">
        <v>457</v>
      </c>
      <c r="D39" s="175">
        <v>6.5</v>
      </c>
      <c r="E39" s="176">
        <v>6.5</v>
      </c>
      <c r="F39" s="174"/>
      <c r="G39" s="174" t="s">
        <v>466</v>
      </c>
      <c r="H39" s="174" t="s">
        <v>476</v>
      </c>
      <c r="I39" s="174" t="s">
        <v>463</v>
      </c>
      <c r="J39" s="175">
        <v>5</v>
      </c>
      <c r="K39" s="176">
        <v>5</v>
      </c>
    </row>
    <row r="40" spans="1:11" ht="15.75" x14ac:dyDescent="0.25">
      <c r="A40" s="174" t="s">
        <v>477</v>
      </c>
      <c r="B40" s="174" t="s">
        <v>811</v>
      </c>
      <c r="C40" s="174" t="s">
        <v>461</v>
      </c>
      <c r="D40" s="175">
        <v>5.5</v>
      </c>
      <c r="E40" s="176">
        <v>5.5</v>
      </c>
      <c r="F40" s="174"/>
      <c r="G40" s="174" t="s">
        <v>477</v>
      </c>
      <c r="H40" s="174" t="s">
        <v>161</v>
      </c>
      <c r="I40" s="174" t="s">
        <v>473</v>
      </c>
      <c r="J40" s="175">
        <v>5.5</v>
      </c>
      <c r="K40" s="176">
        <v>5.5</v>
      </c>
    </row>
    <row r="41" spans="1:11" ht="15.75" x14ac:dyDescent="0.25">
      <c r="A41" s="174" t="s">
        <v>477</v>
      </c>
      <c r="B41" s="174" t="s">
        <v>152</v>
      </c>
      <c r="C41" s="174" t="s">
        <v>509</v>
      </c>
      <c r="D41" s="175">
        <v>5.5</v>
      </c>
      <c r="E41" s="176">
        <v>5.5</v>
      </c>
      <c r="F41" s="174"/>
      <c r="G41" s="174" t="s">
        <v>477</v>
      </c>
      <c r="H41" s="174" t="s">
        <v>480</v>
      </c>
      <c r="I41" s="174" t="s">
        <v>479</v>
      </c>
      <c r="J41" s="175">
        <v>6.5</v>
      </c>
      <c r="K41" s="176">
        <v>9.5</v>
      </c>
    </row>
    <row r="42" spans="1:11" ht="15.75" x14ac:dyDescent="0.25">
      <c r="A42" s="174" t="s">
        <v>477</v>
      </c>
      <c r="B42" s="174" t="s">
        <v>26</v>
      </c>
      <c r="C42" s="174" t="s">
        <v>468</v>
      </c>
      <c r="D42" s="175">
        <v>7.5</v>
      </c>
      <c r="E42" s="176">
        <v>13.5</v>
      </c>
      <c r="F42" s="174"/>
      <c r="G42" s="174" t="s">
        <v>477</v>
      </c>
      <c r="H42" s="174" t="s">
        <v>302</v>
      </c>
      <c r="I42" s="174" t="s">
        <v>471</v>
      </c>
      <c r="J42" s="175">
        <v>5.5</v>
      </c>
      <c r="K42" s="176">
        <v>5.5</v>
      </c>
    </row>
    <row r="43" spans="1:11" ht="15.75" x14ac:dyDescent="0.25">
      <c r="A43" s="298" t="s">
        <v>482</v>
      </c>
      <c r="B43" s="299"/>
      <c r="C43" s="299"/>
      <c r="D43" s="300"/>
      <c r="E43" s="301"/>
      <c r="F43" s="174"/>
      <c r="G43" s="298" t="s">
        <v>482</v>
      </c>
      <c r="H43" s="299"/>
      <c r="I43" s="299"/>
      <c r="J43" s="300"/>
      <c r="K43" s="301"/>
    </row>
    <row r="44" spans="1:11" ht="15.75" x14ac:dyDescent="0.25">
      <c r="A44" s="179" t="s">
        <v>331</v>
      </c>
      <c r="B44" s="179" t="s">
        <v>619</v>
      </c>
      <c r="C44" s="179" t="s">
        <v>597</v>
      </c>
      <c r="D44" s="180" t="s">
        <v>453</v>
      </c>
      <c r="E44" s="180" t="s">
        <v>453</v>
      </c>
      <c r="F44" s="174"/>
      <c r="G44" s="179" t="s">
        <v>331</v>
      </c>
      <c r="H44" s="179" t="s">
        <v>451</v>
      </c>
      <c r="I44" s="179" t="s">
        <v>452</v>
      </c>
      <c r="J44" s="180" t="s">
        <v>453</v>
      </c>
      <c r="K44" s="180" t="s">
        <v>453</v>
      </c>
    </row>
    <row r="45" spans="1:11" ht="15.75" x14ac:dyDescent="0.25">
      <c r="A45" s="179" t="s">
        <v>477</v>
      </c>
      <c r="B45" s="179" t="s">
        <v>802</v>
      </c>
      <c r="C45" s="179" t="s">
        <v>471</v>
      </c>
      <c r="D45" s="180" t="s">
        <v>453</v>
      </c>
      <c r="E45" s="180" t="s">
        <v>453</v>
      </c>
      <c r="F45" s="174"/>
      <c r="G45" s="179" t="s">
        <v>477</v>
      </c>
      <c r="H45" s="179" t="s">
        <v>138</v>
      </c>
      <c r="I45" s="179" t="s">
        <v>481</v>
      </c>
      <c r="J45" s="180">
        <v>7</v>
      </c>
      <c r="K45" s="180">
        <v>10</v>
      </c>
    </row>
    <row r="46" spans="1:11" ht="15.75" x14ac:dyDescent="0.25">
      <c r="A46" s="179" t="s">
        <v>466</v>
      </c>
      <c r="B46" s="179" t="s">
        <v>286</v>
      </c>
      <c r="C46" s="179" t="s">
        <v>486</v>
      </c>
      <c r="D46" s="180">
        <v>6</v>
      </c>
      <c r="E46" s="180">
        <v>6</v>
      </c>
      <c r="F46" s="174"/>
      <c r="G46" s="179" t="s">
        <v>477</v>
      </c>
      <c r="H46" s="179" t="s">
        <v>488</v>
      </c>
      <c r="I46" s="179" t="s">
        <v>489</v>
      </c>
      <c r="J46" s="180" t="s">
        <v>453</v>
      </c>
      <c r="K46" s="180" t="s">
        <v>453</v>
      </c>
    </row>
    <row r="47" spans="1:11" ht="15.75" x14ac:dyDescent="0.25">
      <c r="A47" s="179" t="s">
        <v>466</v>
      </c>
      <c r="B47" s="179" t="s">
        <v>876</v>
      </c>
      <c r="C47" s="179" t="s">
        <v>489</v>
      </c>
      <c r="D47" s="180" t="s">
        <v>453</v>
      </c>
      <c r="E47" s="180" t="s">
        <v>453</v>
      </c>
      <c r="F47" s="174"/>
      <c r="G47" s="179" t="s">
        <v>466</v>
      </c>
      <c r="H47" s="179" t="s">
        <v>229</v>
      </c>
      <c r="I47" s="179" t="s">
        <v>495</v>
      </c>
      <c r="J47" s="180">
        <v>6</v>
      </c>
      <c r="K47" s="180">
        <v>6</v>
      </c>
    </row>
    <row r="48" spans="1:11" ht="15.75" x14ac:dyDescent="0.25">
      <c r="A48" s="179" t="s">
        <v>466</v>
      </c>
      <c r="B48" s="179" t="s">
        <v>243</v>
      </c>
      <c r="C48" s="179" t="s">
        <v>481</v>
      </c>
      <c r="D48" s="180">
        <v>6</v>
      </c>
      <c r="E48" s="180">
        <v>6</v>
      </c>
      <c r="F48" s="174"/>
      <c r="G48" s="179" t="s">
        <v>466</v>
      </c>
      <c r="H48" s="179" t="s">
        <v>211</v>
      </c>
      <c r="I48" s="179" t="s">
        <v>478</v>
      </c>
      <c r="J48" s="180">
        <v>6.5</v>
      </c>
      <c r="K48" s="180">
        <v>6.5</v>
      </c>
    </row>
    <row r="49" spans="1:11" ht="15.75" x14ac:dyDescent="0.25">
      <c r="A49" s="174" t="s">
        <v>454</v>
      </c>
      <c r="B49" s="174" t="s">
        <v>835</v>
      </c>
      <c r="C49" s="174" t="s">
        <v>461</v>
      </c>
      <c r="D49" s="175">
        <v>4.5</v>
      </c>
      <c r="E49" s="176">
        <v>3.5</v>
      </c>
      <c r="F49" s="174"/>
      <c r="G49" s="179" t="s">
        <v>454</v>
      </c>
      <c r="H49" s="179" t="s">
        <v>774</v>
      </c>
      <c r="I49" s="179" t="s">
        <v>674</v>
      </c>
      <c r="J49" s="180" t="s">
        <v>453</v>
      </c>
      <c r="K49" s="180" t="s">
        <v>453</v>
      </c>
    </row>
    <row r="50" spans="1:11" ht="15.75" x14ac:dyDescent="0.25">
      <c r="A50" s="179" t="s">
        <v>454</v>
      </c>
      <c r="B50" s="179" t="s">
        <v>629</v>
      </c>
      <c r="C50" s="179" t="s">
        <v>471</v>
      </c>
      <c r="D50" s="180">
        <v>5</v>
      </c>
      <c r="E50" s="180">
        <v>5</v>
      </c>
      <c r="F50" s="174"/>
      <c r="G50" s="179" t="s">
        <v>454</v>
      </c>
      <c r="H50" s="179" t="s">
        <v>123</v>
      </c>
      <c r="I50" s="179" t="s">
        <v>479</v>
      </c>
      <c r="J50" s="180">
        <v>6</v>
      </c>
      <c r="K50" s="180">
        <v>6</v>
      </c>
    </row>
    <row r="51" spans="1:11" ht="15.75" x14ac:dyDescent="0.25">
      <c r="A51" s="290" t="s">
        <v>498</v>
      </c>
      <c r="B51" s="290"/>
      <c r="C51" s="290"/>
      <c r="D51" s="291"/>
      <c r="E51" s="181">
        <v>3</v>
      </c>
      <c r="F51" s="174"/>
      <c r="G51" s="290" t="s">
        <v>500</v>
      </c>
      <c r="H51" s="290"/>
      <c r="I51" s="290"/>
      <c r="J51" s="291"/>
      <c r="K51" s="181">
        <v>1.5</v>
      </c>
    </row>
    <row r="52" spans="1:11" ht="15.75" x14ac:dyDescent="0.25">
      <c r="A52" s="290" t="s">
        <v>500</v>
      </c>
      <c r="B52" s="290"/>
      <c r="C52" s="290"/>
      <c r="D52" s="291"/>
      <c r="E52" s="181">
        <v>1.5</v>
      </c>
      <c r="F52" s="174"/>
      <c r="G52" s="292" t="s">
        <v>753</v>
      </c>
      <c r="H52" s="293"/>
      <c r="I52" s="293"/>
      <c r="J52" s="294"/>
      <c r="K52" s="292"/>
    </row>
    <row r="53" spans="1:11" ht="15.75" x14ac:dyDescent="0.25">
      <c r="A53" s="292" t="s">
        <v>822</v>
      </c>
      <c r="B53" s="293"/>
      <c r="C53" s="293"/>
      <c r="D53" s="294"/>
      <c r="E53" s="292"/>
      <c r="F53" s="174"/>
      <c r="G53" s="295" t="s">
        <v>1217</v>
      </c>
      <c r="H53" s="295"/>
      <c r="I53" s="295"/>
      <c r="J53" s="296"/>
      <c r="K53" s="297"/>
    </row>
    <row r="54" spans="1:11" ht="15.75" x14ac:dyDescent="0.25">
      <c r="A54" s="295" t="s">
        <v>1218</v>
      </c>
      <c r="B54" s="295"/>
      <c r="C54" s="295"/>
      <c r="D54" s="296"/>
      <c r="E54" s="297"/>
      <c r="F54" s="174"/>
      <c r="G54" s="174"/>
      <c r="H54" s="174"/>
      <c r="I54" s="174"/>
      <c r="J54" s="174"/>
      <c r="K54" s="174"/>
    </row>
    <row r="56" spans="1:11" ht="15.75" x14ac:dyDescent="0.25">
      <c r="A56" s="302" t="s">
        <v>556</v>
      </c>
      <c r="B56" s="303"/>
      <c r="C56" s="303"/>
      <c r="D56" s="304"/>
      <c r="E56" s="305"/>
      <c r="F56" s="177" t="s">
        <v>384</v>
      </c>
      <c r="G56" s="306" t="s">
        <v>503</v>
      </c>
      <c r="H56" s="303"/>
      <c r="I56" s="303"/>
      <c r="J56" s="304"/>
      <c r="K56" s="305"/>
    </row>
    <row r="57" spans="1:11" ht="15.75" x14ac:dyDescent="0.25">
      <c r="A57" s="307" t="s">
        <v>447</v>
      </c>
      <c r="B57" s="308"/>
      <c r="C57" s="308"/>
      <c r="D57" s="309"/>
      <c r="E57" s="305"/>
      <c r="F57" s="178" t="s">
        <v>448</v>
      </c>
      <c r="G57" s="310" t="s">
        <v>941</v>
      </c>
      <c r="H57" s="308"/>
      <c r="I57" s="308"/>
      <c r="J57" s="309"/>
      <c r="K57" s="305"/>
    </row>
    <row r="58" spans="1:11" ht="15.75" x14ac:dyDescent="0.25">
      <c r="A58" s="174" t="s">
        <v>331</v>
      </c>
      <c r="B58" s="174" t="s">
        <v>559</v>
      </c>
      <c r="C58" s="174" t="s">
        <v>509</v>
      </c>
      <c r="D58" s="175">
        <v>7</v>
      </c>
      <c r="E58" s="176">
        <v>6</v>
      </c>
      <c r="F58" s="174"/>
      <c r="G58" s="174" t="s">
        <v>331</v>
      </c>
      <c r="H58" s="174" t="s">
        <v>505</v>
      </c>
      <c r="I58" s="174" t="s">
        <v>461</v>
      </c>
      <c r="J58" s="175">
        <v>6</v>
      </c>
      <c r="K58" s="176">
        <v>7</v>
      </c>
    </row>
    <row r="59" spans="1:11" ht="15.75" x14ac:dyDescent="0.25">
      <c r="A59" s="174" t="s">
        <v>454</v>
      </c>
      <c r="B59" s="174" t="s">
        <v>131</v>
      </c>
      <c r="C59" s="174" t="s">
        <v>478</v>
      </c>
      <c r="D59" s="175">
        <v>6</v>
      </c>
      <c r="E59" s="176">
        <v>6</v>
      </c>
      <c r="F59" s="174"/>
      <c r="G59" s="174" t="s">
        <v>454</v>
      </c>
      <c r="H59" s="174" t="s">
        <v>150</v>
      </c>
      <c r="I59" s="174" t="s">
        <v>479</v>
      </c>
      <c r="J59" s="175">
        <v>6.5</v>
      </c>
      <c r="K59" s="176">
        <v>6.5</v>
      </c>
    </row>
    <row r="60" spans="1:11" ht="15.75" x14ac:dyDescent="0.25">
      <c r="A60" s="174" t="s">
        <v>454</v>
      </c>
      <c r="B60" s="174" t="s">
        <v>281</v>
      </c>
      <c r="C60" s="174" t="s">
        <v>494</v>
      </c>
      <c r="D60" s="175">
        <v>5.5</v>
      </c>
      <c r="E60" s="176">
        <v>5.5</v>
      </c>
      <c r="F60" s="174"/>
      <c r="G60" s="174" t="s">
        <v>454</v>
      </c>
      <c r="H60" s="174" t="s">
        <v>173</v>
      </c>
      <c r="I60" s="174" t="s">
        <v>508</v>
      </c>
      <c r="J60" s="175">
        <v>7</v>
      </c>
      <c r="K60" s="176">
        <v>7</v>
      </c>
    </row>
    <row r="61" spans="1:11" ht="15.75" x14ac:dyDescent="0.25">
      <c r="A61" s="174" t="s">
        <v>454</v>
      </c>
      <c r="B61" s="174" t="s">
        <v>193</v>
      </c>
      <c r="C61" s="174" t="s">
        <v>486</v>
      </c>
      <c r="D61" s="175">
        <v>5.5</v>
      </c>
      <c r="E61" s="176">
        <v>5.5</v>
      </c>
      <c r="F61" s="174"/>
      <c r="G61" s="179" t="s">
        <v>454</v>
      </c>
      <c r="H61" s="179" t="s">
        <v>521</v>
      </c>
      <c r="I61" s="179" t="s">
        <v>490</v>
      </c>
      <c r="J61" s="180" t="s">
        <v>453</v>
      </c>
      <c r="K61" s="180" t="s">
        <v>453</v>
      </c>
    </row>
    <row r="62" spans="1:11" ht="15.75" x14ac:dyDescent="0.25">
      <c r="A62" s="179" t="s">
        <v>466</v>
      </c>
      <c r="B62" s="179" t="s">
        <v>564</v>
      </c>
      <c r="C62" s="179" t="s">
        <v>602</v>
      </c>
      <c r="D62" s="180" t="s">
        <v>453</v>
      </c>
      <c r="E62" s="180" t="s">
        <v>453</v>
      </c>
      <c r="F62" s="174"/>
      <c r="G62" s="174" t="s">
        <v>454</v>
      </c>
      <c r="H62" s="174" t="s">
        <v>128</v>
      </c>
      <c r="I62" s="174" t="s">
        <v>490</v>
      </c>
      <c r="J62" s="175">
        <v>6.5</v>
      </c>
      <c r="K62" s="176">
        <v>7.5</v>
      </c>
    </row>
    <row r="63" spans="1:11" ht="15.75" x14ac:dyDescent="0.25">
      <c r="A63" s="174" t="s">
        <v>466</v>
      </c>
      <c r="B63" s="174" t="s">
        <v>106</v>
      </c>
      <c r="C63" s="174" t="s">
        <v>490</v>
      </c>
      <c r="D63" s="175">
        <v>6.5</v>
      </c>
      <c r="E63" s="176">
        <v>7.5</v>
      </c>
      <c r="F63" s="174"/>
      <c r="G63" s="179" t="s">
        <v>466</v>
      </c>
      <c r="H63" s="179" t="s">
        <v>198</v>
      </c>
      <c r="I63" s="179" t="s">
        <v>578</v>
      </c>
      <c r="J63" s="180" t="s">
        <v>453</v>
      </c>
      <c r="K63" s="180" t="s">
        <v>453</v>
      </c>
    </row>
    <row r="64" spans="1:11" ht="15.75" x14ac:dyDescent="0.25">
      <c r="A64" s="174" t="s">
        <v>466</v>
      </c>
      <c r="B64" s="174" t="s">
        <v>563</v>
      </c>
      <c r="C64" s="174" t="s">
        <v>481</v>
      </c>
      <c r="D64" s="175">
        <v>5</v>
      </c>
      <c r="E64" s="176">
        <v>5</v>
      </c>
      <c r="F64" s="174"/>
      <c r="G64" s="174" t="s">
        <v>466</v>
      </c>
      <c r="H64" s="174" t="s">
        <v>76</v>
      </c>
      <c r="I64" s="174" t="s">
        <v>479</v>
      </c>
      <c r="J64" s="175">
        <v>6.5</v>
      </c>
      <c r="K64" s="176">
        <v>6.5</v>
      </c>
    </row>
    <row r="65" spans="1:11" ht="15.75" x14ac:dyDescent="0.25">
      <c r="A65" s="174" t="s">
        <v>466</v>
      </c>
      <c r="B65" s="174" t="s">
        <v>220</v>
      </c>
      <c r="C65" s="174" t="s">
        <v>478</v>
      </c>
      <c r="D65" s="175">
        <v>7</v>
      </c>
      <c r="E65" s="176">
        <v>10</v>
      </c>
      <c r="F65" s="174"/>
      <c r="G65" s="174" t="s">
        <v>466</v>
      </c>
      <c r="H65" s="174" t="s">
        <v>77</v>
      </c>
      <c r="I65" s="174" t="s">
        <v>463</v>
      </c>
      <c r="J65" s="175">
        <v>6.5</v>
      </c>
      <c r="K65" s="176">
        <v>7.5</v>
      </c>
    </row>
    <row r="66" spans="1:11" ht="15.75" x14ac:dyDescent="0.25">
      <c r="A66" s="174" t="s">
        <v>477</v>
      </c>
      <c r="B66" s="174" t="s">
        <v>64</v>
      </c>
      <c r="C66" s="174" t="s">
        <v>478</v>
      </c>
      <c r="D66" s="175">
        <v>6</v>
      </c>
      <c r="E66" s="176">
        <v>7</v>
      </c>
      <c r="F66" s="174"/>
      <c r="G66" s="174" t="s">
        <v>477</v>
      </c>
      <c r="H66" s="174" t="s">
        <v>518</v>
      </c>
      <c r="I66" s="174" t="s">
        <v>508</v>
      </c>
      <c r="J66" s="175">
        <v>6.5</v>
      </c>
      <c r="K66" s="176">
        <v>6</v>
      </c>
    </row>
    <row r="67" spans="1:11" ht="15.75" x14ac:dyDescent="0.25">
      <c r="A67" s="174" t="s">
        <v>477</v>
      </c>
      <c r="B67" s="174" t="s">
        <v>194</v>
      </c>
      <c r="C67" s="174" t="s">
        <v>486</v>
      </c>
      <c r="D67" s="175">
        <v>5.5</v>
      </c>
      <c r="E67" s="176">
        <v>5.5</v>
      </c>
      <c r="F67" s="174"/>
      <c r="G67" s="174" t="s">
        <v>477</v>
      </c>
      <c r="H67" s="174" t="s">
        <v>113</v>
      </c>
      <c r="I67" s="174" t="s">
        <v>450</v>
      </c>
      <c r="J67" s="175">
        <v>6</v>
      </c>
      <c r="K67" s="176">
        <v>6</v>
      </c>
    </row>
    <row r="68" spans="1:11" ht="15.75" x14ac:dyDescent="0.25">
      <c r="A68" s="174" t="s">
        <v>477</v>
      </c>
      <c r="B68" s="174" t="s">
        <v>202</v>
      </c>
      <c r="C68" s="174" t="s">
        <v>473</v>
      </c>
      <c r="D68" s="175">
        <v>6.5</v>
      </c>
      <c r="E68" s="176">
        <v>7.5</v>
      </c>
      <c r="F68" s="174"/>
      <c r="G68" s="174" t="s">
        <v>477</v>
      </c>
      <c r="H68" s="174" t="s">
        <v>208</v>
      </c>
      <c r="I68" s="174" t="s">
        <v>490</v>
      </c>
      <c r="J68" s="175">
        <v>7</v>
      </c>
      <c r="K68" s="176">
        <v>10</v>
      </c>
    </row>
    <row r="69" spans="1:11" ht="15.75" x14ac:dyDescent="0.25">
      <c r="A69" s="298" t="s">
        <v>482</v>
      </c>
      <c r="B69" s="299"/>
      <c r="C69" s="299"/>
      <c r="D69" s="300"/>
      <c r="E69" s="301"/>
      <c r="F69" s="174"/>
      <c r="G69" s="298" t="s">
        <v>482</v>
      </c>
      <c r="H69" s="299"/>
      <c r="I69" s="299"/>
      <c r="J69" s="300"/>
      <c r="K69" s="301"/>
    </row>
    <row r="70" spans="1:11" ht="15.75" x14ac:dyDescent="0.25">
      <c r="A70" s="179" t="s">
        <v>331</v>
      </c>
      <c r="B70" s="179" t="s">
        <v>568</v>
      </c>
      <c r="C70" s="179" t="s">
        <v>569</v>
      </c>
      <c r="D70" s="180" t="s">
        <v>453</v>
      </c>
      <c r="E70" s="180" t="s">
        <v>453</v>
      </c>
      <c r="F70" s="174"/>
      <c r="G70" s="179" t="s">
        <v>331</v>
      </c>
      <c r="H70" s="179" t="s">
        <v>514</v>
      </c>
      <c r="I70" s="179" t="s">
        <v>506</v>
      </c>
      <c r="J70" s="180" t="s">
        <v>453</v>
      </c>
      <c r="K70" s="180" t="s">
        <v>453</v>
      </c>
    </row>
    <row r="71" spans="1:11" ht="15.75" x14ac:dyDescent="0.25">
      <c r="A71" s="174" t="s">
        <v>466</v>
      </c>
      <c r="B71" s="174" t="s">
        <v>322</v>
      </c>
      <c r="C71" s="174" t="s">
        <v>481</v>
      </c>
      <c r="D71" s="175">
        <v>5.5</v>
      </c>
      <c r="E71" s="176">
        <v>5.5</v>
      </c>
      <c r="F71" s="174"/>
      <c r="G71" s="174" t="s">
        <v>477</v>
      </c>
      <c r="H71" s="174" t="s">
        <v>186</v>
      </c>
      <c r="I71" s="174" t="s">
        <v>508</v>
      </c>
      <c r="J71" s="175">
        <v>6</v>
      </c>
      <c r="K71" s="176">
        <v>6</v>
      </c>
    </row>
    <row r="72" spans="1:11" ht="15.75" x14ac:dyDescent="0.25">
      <c r="A72" s="179" t="s">
        <v>466</v>
      </c>
      <c r="B72" s="179" t="s">
        <v>1200</v>
      </c>
      <c r="C72" s="179" t="s">
        <v>495</v>
      </c>
      <c r="D72" s="180">
        <v>6</v>
      </c>
      <c r="E72" s="180">
        <v>6</v>
      </c>
      <c r="F72" s="174"/>
      <c r="G72" s="179" t="s">
        <v>477</v>
      </c>
      <c r="H72" s="179" t="s">
        <v>167</v>
      </c>
      <c r="I72" s="179" t="s">
        <v>508</v>
      </c>
      <c r="J72" s="180">
        <v>6</v>
      </c>
      <c r="K72" s="180">
        <v>6</v>
      </c>
    </row>
    <row r="73" spans="1:11" ht="15.75" x14ac:dyDescent="0.25">
      <c r="A73" s="179" t="s">
        <v>466</v>
      </c>
      <c r="B73" s="179" t="s">
        <v>571</v>
      </c>
      <c r="C73" s="179" t="s">
        <v>494</v>
      </c>
      <c r="D73" s="180">
        <v>5.5</v>
      </c>
      <c r="E73" s="180">
        <v>5.5</v>
      </c>
      <c r="F73" s="174"/>
      <c r="G73" s="179" t="s">
        <v>466</v>
      </c>
      <c r="H73" s="179" t="s">
        <v>512</v>
      </c>
      <c r="I73" s="179" t="s">
        <v>457</v>
      </c>
      <c r="J73" s="180">
        <v>6.5</v>
      </c>
      <c r="K73" s="180">
        <v>6.5</v>
      </c>
    </row>
    <row r="74" spans="1:11" ht="15.75" x14ac:dyDescent="0.25">
      <c r="A74" s="179" t="s">
        <v>454</v>
      </c>
      <c r="B74" s="179" t="s">
        <v>576</v>
      </c>
      <c r="C74" s="179" t="s">
        <v>469</v>
      </c>
      <c r="D74" s="180" t="s">
        <v>453</v>
      </c>
      <c r="E74" s="180" t="s">
        <v>453</v>
      </c>
      <c r="F74" s="174"/>
      <c r="G74" s="174" t="s">
        <v>454</v>
      </c>
      <c r="H74" s="174" t="s">
        <v>935</v>
      </c>
      <c r="I74" s="174" t="s">
        <v>456</v>
      </c>
      <c r="J74" s="175">
        <v>5.5</v>
      </c>
      <c r="K74" s="176">
        <v>5.5</v>
      </c>
    </row>
    <row r="75" spans="1:11" ht="15.75" x14ac:dyDescent="0.25">
      <c r="A75" s="179" t="s">
        <v>454</v>
      </c>
      <c r="B75" s="179" t="s">
        <v>574</v>
      </c>
      <c r="C75" s="179" t="s">
        <v>473</v>
      </c>
      <c r="D75" s="180">
        <v>6.5</v>
      </c>
      <c r="E75" s="180">
        <v>6.5</v>
      </c>
      <c r="F75" s="174"/>
      <c r="G75" s="179" t="s">
        <v>454</v>
      </c>
      <c r="H75" s="179" t="s">
        <v>305</v>
      </c>
      <c r="I75" s="179" t="s">
        <v>456</v>
      </c>
      <c r="J75" s="180">
        <v>6</v>
      </c>
      <c r="K75" s="180">
        <v>6</v>
      </c>
    </row>
    <row r="76" spans="1:11" ht="15.75" x14ac:dyDescent="0.25">
      <c r="A76" s="179" t="s">
        <v>454</v>
      </c>
      <c r="B76" s="179" t="s">
        <v>304</v>
      </c>
      <c r="C76" s="179" t="s">
        <v>508</v>
      </c>
      <c r="D76" s="180">
        <v>6</v>
      </c>
      <c r="E76" s="180">
        <v>6</v>
      </c>
      <c r="F76" s="174"/>
      <c r="G76" s="179" t="s">
        <v>466</v>
      </c>
      <c r="H76" s="179" t="s">
        <v>192</v>
      </c>
      <c r="I76" s="179" t="s">
        <v>511</v>
      </c>
      <c r="J76" s="180">
        <v>5.5</v>
      </c>
      <c r="K76" s="180">
        <v>5.5</v>
      </c>
    </row>
    <row r="77" spans="1:11" ht="15.75" x14ac:dyDescent="0.25">
      <c r="A77" s="290" t="s">
        <v>498</v>
      </c>
      <c r="B77" s="290"/>
      <c r="C77" s="290"/>
      <c r="D77" s="291"/>
      <c r="E77" s="181">
        <v>3</v>
      </c>
      <c r="F77" s="174"/>
      <c r="G77" s="290" t="s">
        <v>500</v>
      </c>
      <c r="H77" s="290"/>
      <c r="I77" s="290"/>
      <c r="J77" s="291"/>
      <c r="K77" s="181">
        <v>1.5</v>
      </c>
    </row>
    <row r="78" spans="1:11" ht="15.75" x14ac:dyDescent="0.25">
      <c r="A78" s="290" t="s">
        <v>500</v>
      </c>
      <c r="B78" s="290"/>
      <c r="C78" s="290"/>
      <c r="D78" s="291"/>
      <c r="E78" s="181">
        <v>1.5</v>
      </c>
      <c r="F78" s="174"/>
      <c r="G78" s="292" t="s">
        <v>805</v>
      </c>
      <c r="H78" s="293"/>
      <c r="I78" s="293"/>
      <c r="J78" s="294"/>
      <c r="K78" s="292"/>
    </row>
    <row r="79" spans="1:11" ht="15.75" x14ac:dyDescent="0.25">
      <c r="A79" s="292" t="s">
        <v>822</v>
      </c>
      <c r="B79" s="293"/>
      <c r="C79" s="293"/>
      <c r="D79" s="294"/>
      <c r="E79" s="292"/>
      <c r="F79" s="174"/>
      <c r="G79" s="295" t="s">
        <v>1219</v>
      </c>
      <c r="H79" s="295"/>
      <c r="I79" s="295"/>
      <c r="J79" s="296"/>
      <c r="K79" s="297"/>
    </row>
    <row r="80" spans="1:11" ht="15.75" x14ac:dyDescent="0.25">
      <c r="A80" s="295" t="s">
        <v>1220</v>
      </c>
      <c r="B80" s="295"/>
      <c r="C80" s="295"/>
      <c r="D80" s="296"/>
      <c r="E80" s="297"/>
      <c r="F80" s="174"/>
      <c r="G80" s="174"/>
      <c r="H80" s="174"/>
      <c r="I80" s="174"/>
      <c r="J80" s="174"/>
      <c r="K80" s="174"/>
    </row>
    <row r="82" spans="1:11" ht="15.75" x14ac:dyDescent="0.25">
      <c r="A82" s="302" t="s">
        <v>610</v>
      </c>
      <c r="B82" s="303"/>
      <c r="C82" s="303"/>
      <c r="D82" s="304"/>
      <c r="E82" s="305"/>
      <c r="F82" s="177" t="s">
        <v>378</v>
      </c>
      <c r="G82" s="306" t="s">
        <v>530</v>
      </c>
      <c r="H82" s="303"/>
      <c r="I82" s="303"/>
      <c r="J82" s="304"/>
      <c r="K82" s="305"/>
    </row>
    <row r="83" spans="1:11" ht="15.75" x14ac:dyDescent="0.25">
      <c r="A83" s="307" t="s">
        <v>1221</v>
      </c>
      <c r="B83" s="308"/>
      <c r="C83" s="308"/>
      <c r="D83" s="309"/>
      <c r="E83" s="305"/>
      <c r="F83" s="178" t="s">
        <v>448</v>
      </c>
      <c r="G83" s="310" t="s">
        <v>680</v>
      </c>
      <c r="H83" s="308"/>
      <c r="I83" s="308"/>
      <c r="J83" s="309"/>
      <c r="K83" s="305"/>
    </row>
    <row r="84" spans="1:11" ht="15.75" x14ac:dyDescent="0.25">
      <c r="A84" s="174" t="s">
        <v>331</v>
      </c>
      <c r="B84" s="174" t="s">
        <v>612</v>
      </c>
      <c r="C84" s="174" t="s">
        <v>457</v>
      </c>
      <c r="D84" s="175">
        <v>6</v>
      </c>
      <c r="E84" s="176">
        <v>7</v>
      </c>
      <c r="F84" s="174"/>
      <c r="G84" s="174" t="s">
        <v>331</v>
      </c>
      <c r="H84" s="174" t="s">
        <v>534</v>
      </c>
      <c r="I84" s="174" t="s">
        <v>459</v>
      </c>
      <c r="J84" s="175">
        <v>6</v>
      </c>
      <c r="K84" s="176">
        <v>7</v>
      </c>
    </row>
    <row r="85" spans="1:11" ht="15.75" x14ac:dyDescent="0.25">
      <c r="A85" s="174" t="s">
        <v>454</v>
      </c>
      <c r="B85" s="174" t="s">
        <v>235</v>
      </c>
      <c r="C85" s="174" t="s">
        <v>490</v>
      </c>
      <c r="D85" s="175">
        <v>6.5</v>
      </c>
      <c r="E85" s="176">
        <v>6.5</v>
      </c>
      <c r="F85" s="174"/>
      <c r="G85" s="174" t="s">
        <v>454</v>
      </c>
      <c r="H85" s="174" t="s">
        <v>695</v>
      </c>
      <c r="I85" s="174" t="s">
        <v>461</v>
      </c>
      <c r="J85" s="175">
        <v>5.5</v>
      </c>
      <c r="K85" s="176">
        <v>5.5</v>
      </c>
    </row>
    <row r="86" spans="1:11" ht="15.75" x14ac:dyDescent="0.25">
      <c r="A86" s="174" t="s">
        <v>454</v>
      </c>
      <c r="B86" s="174" t="s">
        <v>620</v>
      </c>
      <c r="C86" s="174" t="s">
        <v>509</v>
      </c>
      <c r="D86" s="175">
        <v>6</v>
      </c>
      <c r="E86" s="176">
        <v>6</v>
      </c>
      <c r="F86" s="174"/>
      <c r="G86" s="174" t="s">
        <v>454</v>
      </c>
      <c r="H86" s="174" t="s">
        <v>218</v>
      </c>
      <c r="I86" s="174" t="s">
        <v>495</v>
      </c>
      <c r="J86" s="175">
        <v>5</v>
      </c>
      <c r="K86" s="176">
        <v>5</v>
      </c>
    </row>
    <row r="87" spans="1:11" ht="15.75" x14ac:dyDescent="0.25">
      <c r="A87" s="174" t="s">
        <v>454</v>
      </c>
      <c r="B87" s="174" t="s">
        <v>213</v>
      </c>
      <c r="C87" s="174" t="s">
        <v>450</v>
      </c>
      <c r="D87" s="175">
        <v>5.5</v>
      </c>
      <c r="E87" s="176">
        <v>5</v>
      </c>
      <c r="F87" s="174"/>
      <c r="G87" s="174" t="s">
        <v>454</v>
      </c>
      <c r="H87" s="174" t="s">
        <v>63</v>
      </c>
      <c r="I87" s="174" t="s">
        <v>450</v>
      </c>
      <c r="J87" s="175">
        <v>5.5</v>
      </c>
      <c r="K87" s="176">
        <v>5.5</v>
      </c>
    </row>
    <row r="88" spans="1:11" ht="15.75" x14ac:dyDescent="0.25">
      <c r="A88" s="174" t="s">
        <v>466</v>
      </c>
      <c r="B88" s="174" t="s">
        <v>166</v>
      </c>
      <c r="C88" s="174" t="s">
        <v>473</v>
      </c>
      <c r="D88" s="175">
        <v>6.5</v>
      </c>
      <c r="E88" s="176">
        <v>6</v>
      </c>
      <c r="F88" s="174"/>
      <c r="G88" s="174" t="s">
        <v>466</v>
      </c>
      <c r="H88" s="174" t="s">
        <v>182</v>
      </c>
      <c r="I88" s="174" t="s">
        <v>456</v>
      </c>
      <c r="J88" s="175">
        <v>5.5</v>
      </c>
      <c r="K88" s="176">
        <v>5.5</v>
      </c>
    </row>
    <row r="89" spans="1:11" ht="15.75" x14ac:dyDescent="0.25">
      <c r="A89" s="179" t="s">
        <v>466</v>
      </c>
      <c r="B89" s="179" t="s">
        <v>628</v>
      </c>
      <c r="C89" s="179" t="s">
        <v>495</v>
      </c>
      <c r="D89" s="180" t="s">
        <v>453</v>
      </c>
      <c r="E89" s="180" t="s">
        <v>453</v>
      </c>
      <c r="F89" s="174"/>
      <c r="G89" s="174" t="s">
        <v>466</v>
      </c>
      <c r="H89" s="174" t="s">
        <v>222</v>
      </c>
      <c r="I89" s="174" t="s">
        <v>461</v>
      </c>
      <c r="J89" s="175">
        <v>5</v>
      </c>
      <c r="K89" s="176">
        <v>5</v>
      </c>
    </row>
    <row r="90" spans="1:11" ht="15.75" x14ac:dyDescent="0.25">
      <c r="A90" s="174" t="s">
        <v>466</v>
      </c>
      <c r="B90" s="174" t="s">
        <v>231</v>
      </c>
      <c r="C90" s="174" t="s">
        <v>490</v>
      </c>
      <c r="D90" s="175">
        <v>6</v>
      </c>
      <c r="E90" s="176">
        <v>5.5</v>
      </c>
      <c r="F90" s="174"/>
      <c r="G90" s="174" t="s">
        <v>466</v>
      </c>
      <c r="H90" s="174" t="s">
        <v>98</v>
      </c>
      <c r="I90" s="174" t="s">
        <v>471</v>
      </c>
      <c r="J90" s="175">
        <v>5</v>
      </c>
      <c r="K90" s="176">
        <v>5</v>
      </c>
    </row>
    <row r="91" spans="1:11" ht="15.75" x14ac:dyDescent="0.25">
      <c r="A91" s="174" t="s">
        <v>466</v>
      </c>
      <c r="B91" s="174" t="s">
        <v>134</v>
      </c>
      <c r="C91" s="174" t="s">
        <v>494</v>
      </c>
      <c r="D91" s="175">
        <v>6</v>
      </c>
      <c r="E91" s="176">
        <v>6</v>
      </c>
      <c r="F91" s="174"/>
      <c r="G91" s="174" t="s">
        <v>466</v>
      </c>
      <c r="H91" s="174" t="s">
        <v>777</v>
      </c>
      <c r="I91" s="174" t="s">
        <v>478</v>
      </c>
      <c r="J91" s="175">
        <v>5.5</v>
      </c>
      <c r="K91" s="176">
        <v>5.5</v>
      </c>
    </row>
    <row r="92" spans="1:11" ht="15.75" x14ac:dyDescent="0.25">
      <c r="A92" s="179" t="s">
        <v>477</v>
      </c>
      <c r="B92" s="179" t="s">
        <v>618</v>
      </c>
      <c r="C92" s="179" t="s">
        <v>489</v>
      </c>
      <c r="D92" s="180" t="s">
        <v>453</v>
      </c>
      <c r="E92" s="180" t="s">
        <v>453</v>
      </c>
      <c r="F92" s="174"/>
      <c r="G92" s="174" t="s">
        <v>466</v>
      </c>
      <c r="H92" s="174" t="s">
        <v>153</v>
      </c>
      <c r="I92" s="174" t="s">
        <v>456</v>
      </c>
      <c r="J92" s="175">
        <v>6.5</v>
      </c>
      <c r="K92" s="176">
        <v>7.5</v>
      </c>
    </row>
    <row r="93" spans="1:11" ht="15.75" x14ac:dyDescent="0.25">
      <c r="A93" s="174" t="s">
        <v>477</v>
      </c>
      <c r="B93" s="174" t="s">
        <v>22</v>
      </c>
      <c r="C93" s="174" t="s">
        <v>490</v>
      </c>
      <c r="D93" s="175">
        <v>5.5</v>
      </c>
      <c r="E93" s="176">
        <v>5.5</v>
      </c>
      <c r="F93" s="174"/>
      <c r="G93" s="174" t="s">
        <v>477</v>
      </c>
      <c r="H93" s="174" t="s">
        <v>133</v>
      </c>
      <c r="I93" s="174" t="s">
        <v>459</v>
      </c>
      <c r="J93" s="175">
        <v>7</v>
      </c>
      <c r="K93" s="176">
        <v>10</v>
      </c>
    </row>
    <row r="94" spans="1:11" ht="15.75" x14ac:dyDescent="0.25">
      <c r="A94" s="179" t="s">
        <v>477</v>
      </c>
      <c r="B94" s="179" t="s">
        <v>68</v>
      </c>
      <c r="C94" s="179" t="s">
        <v>459</v>
      </c>
      <c r="D94" s="180" t="s">
        <v>453</v>
      </c>
      <c r="E94" s="180" t="s">
        <v>453</v>
      </c>
      <c r="F94" s="174"/>
      <c r="G94" s="174" t="s">
        <v>477</v>
      </c>
      <c r="H94" s="174" t="s">
        <v>696</v>
      </c>
      <c r="I94" s="174" t="s">
        <v>463</v>
      </c>
      <c r="J94" s="175">
        <v>5.5</v>
      </c>
      <c r="K94" s="176">
        <v>5.5</v>
      </c>
    </row>
    <row r="95" spans="1:11" ht="15.75" x14ac:dyDescent="0.25">
      <c r="A95" s="298" t="s">
        <v>482</v>
      </c>
      <c r="B95" s="299"/>
      <c r="C95" s="299"/>
      <c r="D95" s="300"/>
      <c r="E95" s="301"/>
      <c r="F95" s="174"/>
      <c r="G95" s="298" t="s">
        <v>482</v>
      </c>
      <c r="H95" s="299"/>
      <c r="I95" s="299"/>
      <c r="J95" s="300"/>
      <c r="K95" s="301"/>
    </row>
    <row r="96" spans="1:11" ht="15.75" x14ac:dyDescent="0.25">
      <c r="A96" s="174" t="s">
        <v>454</v>
      </c>
      <c r="B96" s="174" t="s">
        <v>614</v>
      </c>
      <c r="C96" s="174" t="s">
        <v>478</v>
      </c>
      <c r="D96" s="175">
        <v>5.5</v>
      </c>
      <c r="E96" s="176">
        <v>5</v>
      </c>
      <c r="F96" s="174"/>
      <c r="G96" s="179" t="s">
        <v>331</v>
      </c>
      <c r="H96" s="179" t="s">
        <v>538</v>
      </c>
      <c r="I96" s="179" t="s">
        <v>539</v>
      </c>
      <c r="J96" s="180" t="s">
        <v>453</v>
      </c>
      <c r="K96" s="180" t="s">
        <v>453</v>
      </c>
    </row>
    <row r="97" spans="1:11" ht="15.75" x14ac:dyDescent="0.25">
      <c r="A97" s="174" t="s">
        <v>454</v>
      </c>
      <c r="B97" s="174" t="s">
        <v>622</v>
      </c>
      <c r="C97" s="174" t="s">
        <v>486</v>
      </c>
      <c r="D97" s="175">
        <v>6</v>
      </c>
      <c r="E97" s="176">
        <v>6</v>
      </c>
      <c r="F97" s="174"/>
      <c r="G97" s="179" t="s">
        <v>477</v>
      </c>
      <c r="H97" s="179" t="s">
        <v>230</v>
      </c>
      <c r="I97" s="179" t="s">
        <v>511</v>
      </c>
      <c r="J97" s="180">
        <v>6</v>
      </c>
      <c r="K97" s="180">
        <v>6</v>
      </c>
    </row>
    <row r="98" spans="1:11" ht="15.75" x14ac:dyDescent="0.25">
      <c r="A98" s="174" t="s">
        <v>454</v>
      </c>
      <c r="B98" s="174" t="s">
        <v>624</v>
      </c>
      <c r="C98" s="174" t="s">
        <v>495</v>
      </c>
      <c r="D98" s="175">
        <v>6</v>
      </c>
      <c r="E98" s="176">
        <v>6</v>
      </c>
      <c r="F98" s="174"/>
      <c r="G98" s="179" t="s">
        <v>466</v>
      </c>
      <c r="H98" s="179" t="s">
        <v>99</v>
      </c>
      <c r="I98" s="179" t="s">
        <v>509</v>
      </c>
      <c r="J98" s="180">
        <v>6</v>
      </c>
      <c r="K98" s="180">
        <v>5.5</v>
      </c>
    </row>
    <row r="99" spans="1:11" ht="15.75" x14ac:dyDescent="0.25">
      <c r="A99" s="179" t="s">
        <v>454</v>
      </c>
      <c r="B99" s="179" t="s">
        <v>615</v>
      </c>
      <c r="C99" s="179" t="s">
        <v>473</v>
      </c>
      <c r="D99" s="180">
        <v>6</v>
      </c>
      <c r="E99" s="180">
        <v>5.5</v>
      </c>
      <c r="F99" s="174"/>
      <c r="G99" s="179" t="s">
        <v>466</v>
      </c>
      <c r="H99" s="179" t="s">
        <v>542</v>
      </c>
      <c r="I99" s="179" t="s">
        <v>511</v>
      </c>
      <c r="J99" s="180">
        <v>6</v>
      </c>
      <c r="K99" s="180">
        <v>6</v>
      </c>
    </row>
    <row r="100" spans="1:11" ht="15.75" x14ac:dyDescent="0.25">
      <c r="A100" s="179" t="s">
        <v>477</v>
      </c>
      <c r="B100" s="179" t="s">
        <v>769</v>
      </c>
      <c r="C100" s="179" t="s">
        <v>494</v>
      </c>
      <c r="D100" s="180">
        <v>6</v>
      </c>
      <c r="E100" s="180">
        <v>6</v>
      </c>
      <c r="F100" s="174"/>
      <c r="G100" s="179" t="s">
        <v>454</v>
      </c>
      <c r="H100" s="179" t="s">
        <v>548</v>
      </c>
      <c r="I100" s="179" t="s">
        <v>511</v>
      </c>
      <c r="J100" s="180">
        <v>6</v>
      </c>
      <c r="K100" s="180">
        <v>6</v>
      </c>
    </row>
    <row r="101" spans="1:11" ht="15.75" x14ac:dyDescent="0.25">
      <c r="A101" s="179" t="s">
        <v>477</v>
      </c>
      <c r="B101" s="179" t="s">
        <v>205</v>
      </c>
      <c r="C101" s="179" t="s">
        <v>495</v>
      </c>
      <c r="D101" s="180">
        <v>6</v>
      </c>
      <c r="E101" s="180">
        <v>6</v>
      </c>
      <c r="F101" s="174"/>
      <c r="G101" s="179" t="s">
        <v>454</v>
      </c>
      <c r="H101" s="179" t="s">
        <v>91</v>
      </c>
      <c r="I101" s="179" t="s">
        <v>471</v>
      </c>
      <c r="J101" s="180">
        <v>5.5</v>
      </c>
      <c r="K101" s="180">
        <v>5.5</v>
      </c>
    </row>
    <row r="102" spans="1:11" ht="15.75" x14ac:dyDescent="0.25">
      <c r="A102" s="179" t="s">
        <v>331</v>
      </c>
      <c r="B102" s="179" t="s">
        <v>630</v>
      </c>
      <c r="C102" s="179" t="s">
        <v>602</v>
      </c>
      <c r="D102" s="180" t="s">
        <v>453</v>
      </c>
      <c r="E102" s="180" t="s">
        <v>453</v>
      </c>
      <c r="F102" s="174"/>
      <c r="G102" s="179" t="s">
        <v>454</v>
      </c>
      <c r="H102" s="179" t="s">
        <v>549</v>
      </c>
      <c r="I102" s="179" t="s">
        <v>461</v>
      </c>
      <c r="J102" s="180">
        <v>5.5</v>
      </c>
      <c r="K102" s="180">
        <v>5</v>
      </c>
    </row>
    <row r="103" spans="1:11" ht="15.75" x14ac:dyDescent="0.25">
      <c r="A103" s="290" t="s">
        <v>498</v>
      </c>
      <c r="B103" s="290"/>
      <c r="C103" s="290"/>
      <c r="D103" s="291"/>
      <c r="E103" s="181">
        <v>3</v>
      </c>
      <c r="F103" s="174"/>
      <c r="G103" s="290" t="s">
        <v>500</v>
      </c>
      <c r="H103" s="290"/>
      <c r="I103" s="290"/>
      <c r="J103" s="291"/>
      <c r="K103" s="181">
        <v>1.5</v>
      </c>
    </row>
    <row r="104" spans="1:11" ht="15.75" x14ac:dyDescent="0.25">
      <c r="A104" s="292" t="s">
        <v>705</v>
      </c>
      <c r="B104" s="293"/>
      <c r="C104" s="293"/>
      <c r="D104" s="294"/>
      <c r="E104" s="292"/>
      <c r="F104" s="174"/>
      <c r="G104" s="292" t="s">
        <v>742</v>
      </c>
      <c r="H104" s="293"/>
      <c r="I104" s="293"/>
      <c r="J104" s="294"/>
      <c r="K104" s="292"/>
    </row>
    <row r="105" spans="1:11" ht="15.75" x14ac:dyDescent="0.25">
      <c r="A105" s="295" t="s">
        <v>1222</v>
      </c>
      <c r="B105" s="295"/>
      <c r="C105" s="295"/>
      <c r="D105" s="296"/>
      <c r="E105" s="297"/>
      <c r="F105" s="174"/>
      <c r="G105" s="295" t="s">
        <v>1223</v>
      </c>
      <c r="H105" s="295"/>
      <c r="I105" s="295"/>
      <c r="J105" s="296"/>
      <c r="K105" s="297"/>
    </row>
    <row r="107" spans="1:11" ht="15.75" x14ac:dyDescent="0.25">
      <c r="A107" s="302" t="s">
        <v>658</v>
      </c>
      <c r="B107" s="303"/>
      <c r="C107" s="303"/>
      <c r="D107" s="304"/>
      <c r="E107" s="305"/>
      <c r="F107" s="177" t="s">
        <v>368</v>
      </c>
      <c r="G107" s="306" t="s">
        <v>583</v>
      </c>
      <c r="H107" s="303"/>
      <c r="I107" s="303"/>
      <c r="J107" s="304"/>
      <c r="K107" s="305"/>
    </row>
    <row r="108" spans="1:11" ht="15.75" x14ac:dyDescent="0.25">
      <c r="A108" s="307" t="s">
        <v>680</v>
      </c>
      <c r="B108" s="308"/>
      <c r="C108" s="308"/>
      <c r="D108" s="309"/>
      <c r="E108" s="305"/>
      <c r="F108" s="178" t="s">
        <v>448</v>
      </c>
      <c r="G108" s="310" t="s">
        <v>809</v>
      </c>
      <c r="H108" s="308"/>
      <c r="I108" s="308"/>
      <c r="J108" s="309"/>
      <c r="K108" s="305"/>
    </row>
    <row r="109" spans="1:11" ht="15.75" x14ac:dyDescent="0.25">
      <c r="A109" s="174" t="s">
        <v>331</v>
      </c>
      <c r="B109" s="174" t="s">
        <v>666</v>
      </c>
      <c r="C109" s="174" t="s">
        <v>481</v>
      </c>
      <c r="D109" s="175">
        <v>5.5</v>
      </c>
      <c r="E109" s="176">
        <v>4.5</v>
      </c>
      <c r="F109" s="174"/>
      <c r="G109" s="174" t="s">
        <v>331</v>
      </c>
      <c r="H109" s="174" t="s">
        <v>591</v>
      </c>
      <c r="I109" s="174" t="s">
        <v>475</v>
      </c>
      <c r="J109" s="175">
        <v>6.5</v>
      </c>
      <c r="K109" s="176">
        <v>7.5</v>
      </c>
    </row>
    <row r="110" spans="1:11" ht="15.75" x14ac:dyDescent="0.25">
      <c r="A110" s="174" t="s">
        <v>454</v>
      </c>
      <c r="B110" s="174" t="s">
        <v>120</v>
      </c>
      <c r="C110" s="174" t="s">
        <v>459</v>
      </c>
      <c r="D110" s="175">
        <v>6.5</v>
      </c>
      <c r="E110" s="176">
        <v>6.5</v>
      </c>
      <c r="F110" s="174"/>
      <c r="G110" s="174" t="s">
        <v>454</v>
      </c>
      <c r="H110" s="174" t="s">
        <v>587</v>
      </c>
      <c r="I110" s="174" t="s">
        <v>475</v>
      </c>
      <c r="J110" s="175">
        <v>6.5</v>
      </c>
      <c r="K110" s="176">
        <v>6.5</v>
      </c>
    </row>
    <row r="111" spans="1:11" ht="15.75" x14ac:dyDescent="0.25">
      <c r="A111" s="174" t="s">
        <v>454</v>
      </c>
      <c r="B111" s="174" t="s">
        <v>232</v>
      </c>
      <c r="C111" s="174" t="s">
        <v>463</v>
      </c>
      <c r="D111" s="175">
        <v>5.5</v>
      </c>
      <c r="E111" s="176">
        <v>5</v>
      </c>
      <c r="F111" s="174"/>
      <c r="G111" s="174" t="s">
        <v>454</v>
      </c>
      <c r="H111" s="174" t="s">
        <v>308</v>
      </c>
      <c r="I111" s="174" t="s">
        <v>457</v>
      </c>
      <c r="J111" s="175">
        <v>6.5</v>
      </c>
      <c r="K111" s="176">
        <v>6.5</v>
      </c>
    </row>
    <row r="112" spans="1:11" ht="15.75" x14ac:dyDescent="0.25">
      <c r="A112" s="174" t="s">
        <v>454</v>
      </c>
      <c r="B112" s="174" t="s">
        <v>119</v>
      </c>
      <c r="C112" s="174" t="s">
        <v>475</v>
      </c>
      <c r="D112" s="175">
        <v>6.5</v>
      </c>
      <c r="E112" s="176">
        <v>6.5</v>
      </c>
      <c r="F112" s="174"/>
      <c r="G112" s="174" t="s">
        <v>454</v>
      </c>
      <c r="H112" s="174" t="s">
        <v>588</v>
      </c>
      <c r="I112" s="174" t="s">
        <v>456</v>
      </c>
      <c r="J112" s="175">
        <v>6</v>
      </c>
      <c r="K112" s="176">
        <v>6</v>
      </c>
    </row>
    <row r="113" spans="1:11" ht="15.75" x14ac:dyDescent="0.25">
      <c r="A113" s="174" t="s">
        <v>466</v>
      </c>
      <c r="B113" s="174" t="s">
        <v>664</v>
      </c>
      <c r="C113" s="174" t="s">
        <v>468</v>
      </c>
      <c r="D113" s="175">
        <v>6.5</v>
      </c>
      <c r="E113" s="176">
        <v>6.5</v>
      </c>
      <c r="F113" s="174"/>
      <c r="G113" s="174" t="s">
        <v>454</v>
      </c>
      <c r="H113" s="174" t="s">
        <v>200</v>
      </c>
      <c r="I113" s="174" t="s">
        <v>479</v>
      </c>
      <c r="J113" s="175">
        <v>5.5</v>
      </c>
      <c r="K113" s="176">
        <v>5</v>
      </c>
    </row>
    <row r="114" spans="1:11" ht="15.75" x14ac:dyDescent="0.25">
      <c r="A114" s="174" t="s">
        <v>466</v>
      </c>
      <c r="B114" s="174" t="s">
        <v>258</v>
      </c>
      <c r="C114" s="174" t="s">
        <v>457</v>
      </c>
      <c r="D114" s="175">
        <v>6</v>
      </c>
      <c r="E114" s="176">
        <v>6</v>
      </c>
      <c r="F114" s="174"/>
      <c r="G114" s="174" t="s">
        <v>466</v>
      </c>
      <c r="H114" s="174" t="s">
        <v>85</v>
      </c>
      <c r="I114" s="174" t="s">
        <v>508</v>
      </c>
      <c r="J114" s="175">
        <v>6.5</v>
      </c>
      <c r="K114" s="176">
        <v>7.5</v>
      </c>
    </row>
    <row r="115" spans="1:11" ht="15.75" x14ac:dyDescent="0.25">
      <c r="A115" s="174" t="s">
        <v>466</v>
      </c>
      <c r="B115" s="174" t="s">
        <v>163</v>
      </c>
      <c r="C115" s="174" t="s">
        <v>481</v>
      </c>
      <c r="D115" s="175">
        <v>6.5</v>
      </c>
      <c r="E115" s="176">
        <v>6.5</v>
      </c>
      <c r="F115" s="174"/>
      <c r="G115" s="174" t="s">
        <v>466</v>
      </c>
      <c r="H115" s="174" t="s">
        <v>712</v>
      </c>
      <c r="I115" s="174" t="s">
        <v>486</v>
      </c>
      <c r="J115" s="175">
        <v>6</v>
      </c>
      <c r="K115" s="176">
        <v>6</v>
      </c>
    </row>
    <row r="116" spans="1:11" ht="15.75" x14ac:dyDescent="0.25">
      <c r="A116" s="174" t="s">
        <v>466</v>
      </c>
      <c r="B116" s="174" t="s">
        <v>673</v>
      </c>
      <c r="C116" s="174" t="s">
        <v>494</v>
      </c>
      <c r="D116" s="175">
        <v>5.5</v>
      </c>
      <c r="E116" s="176">
        <v>5.5</v>
      </c>
      <c r="F116" s="174"/>
      <c r="G116" s="174" t="s">
        <v>466</v>
      </c>
      <c r="H116" s="174" t="s">
        <v>598</v>
      </c>
      <c r="I116" s="174" t="s">
        <v>450</v>
      </c>
      <c r="J116" s="175">
        <v>5.5</v>
      </c>
      <c r="K116" s="176">
        <v>5.5</v>
      </c>
    </row>
    <row r="117" spans="1:11" ht="15.75" x14ac:dyDescent="0.25">
      <c r="A117" s="174" t="s">
        <v>466</v>
      </c>
      <c r="B117" s="174" t="s">
        <v>86</v>
      </c>
      <c r="C117" s="174" t="s">
        <v>486</v>
      </c>
      <c r="D117" s="175">
        <v>6</v>
      </c>
      <c r="E117" s="176">
        <v>6</v>
      </c>
      <c r="F117" s="174"/>
      <c r="G117" s="174" t="s">
        <v>466</v>
      </c>
      <c r="H117" s="174" t="s">
        <v>52</v>
      </c>
      <c r="I117" s="174" t="s">
        <v>463</v>
      </c>
      <c r="J117" s="175">
        <v>6</v>
      </c>
      <c r="K117" s="176">
        <v>6</v>
      </c>
    </row>
    <row r="118" spans="1:11" ht="15.75" x14ac:dyDescent="0.25">
      <c r="A118" s="174" t="s">
        <v>477</v>
      </c>
      <c r="B118" s="174" t="s">
        <v>96</v>
      </c>
      <c r="C118" s="174" t="s">
        <v>456</v>
      </c>
      <c r="D118" s="175">
        <v>7</v>
      </c>
      <c r="E118" s="176">
        <v>9.5</v>
      </c>
      <c r="F118" s="174"/>
      <c r="G118" s="174" t="s">
        <v>477</v>
      </c>
      <c r="H118" s="174" t="s">
        <v>1188</v>
      </c>
      <c r="I118" s="174" t="s">
        <v>495</v>
      </c>
      <c r="J118" s="175">
        <v>5.5</v>
      </c>
      <c r="K118" s="176">
        <v>5.5</v>
      </c>
    </row>
    <row r="119" spans="1:11" ht="15.75" x14ac:dyDescent="0.25">
      <c r="A119" s="174" t="s">
        <v>477</v>
      </c>
      <c r="B119" s="174" t="s">
        <v>74</v>
      </c>
      <c r="C119" s="174" t="s">
        <v>463</v>
      </c>
      <c r="D119" s="175">
        <v>5</v>
      </c>
      <c r="E119" s="176">
        <v>5</v>
      </c>
      <c r="F119" s="174"/>
      <c r="G119" s="174" t="s">
        <v>477</v>
      </c>
      <c r="H119" s="174" t="s">
        <v>54</v>
      </c>
      <c r="I119" s="174" t="s">
        <v>475</v>
      </c>
      <c r="J119" s="175">
        <v>6</v>
      </c>
      <c r="K119" s="176">
        <v>6</v>
      </c>
    </row>
    <row r="120" spans="1:11" ht="15.75" x14ac:dyDescent="0.25">
      <c r="A120" s="298" t="s">
        <v>482</v>
      </c>
      <c r="B120" s="299"/>
      <c r="C120" s="299"/>
      <c r="D120" s="300"/>
      <c r="E120" s="301"/>
      <c r="F120" s="174"/>
      <c r="G120" s="298" t="s">
        <v>482</v>
      </c>
      <c r="H120" s="299"/>
      <c r="I120" s="299"/>
      <c r="J120" s="300"/>
      <c r="K120" s="301"/>
    </row>
    <row r="121" spans="1:11" ht="15.75" x14ac:dyDescent="0.25">
      <c r="A121" s="179" t="s">
        <v>331</v>
      </c>
      <c r="B121" s="179" t="s">
        <v>831</v>
      </c>
      <c r="C121" s="179" t="s">
        <v>489</v>
      </c>
      <c r="D121" s="180" t="s">
        <v>453</v>
      </c>
      <c r="E121" s="180" t="s">
        <v>453</v>
      </c>
      <c r="F121" s="174"/>
      <c r="G121" s="179" t="s">
        <v>331</v>
      </c>
      <c r="H121" s="179" t="s">
        <v>709</v>
      </c>
      <c r="I121" s="179" t="s">
        <v>478</v>
      </c>
      <c r="J121" s="180">
        <v>7.5</v>
      </c>
      <c r="K121" s="180">
        <v>9.5</v>
      </c>
    </row>
    <row r="122" spans="1:11" ht="15.75" x14ac:dyDescent="0.25">
      <c r="A122" s="179" t="s">
        <v>477</v>
      </c>
      <c r="B122" s="179" t="s">
        <v>278</v>
      </c>
      <c r="C122" s="179" t="s">
        <v>457</v>
      </c>
      <c r="D122" s="180">
        <v>7</v>
      </c>
      <c r="E122" s="180">
        <v>10</v>
      </c>
      <c r="F122" s="174"/>
      <c r="G122" s="179" t="s">
        <v>477</v>
      </c>
      <c r="H122" s="179" t="s">
        <v>24</v>
      </c>
      <c r="I122" s="179" t="s">
        <v>536</v>
      </c>
      <c r="J122" s="180" t="s">
        <v>453</v>
      </c>
      <c r="K122" s="180" t="s">
        <v>453</v>
      </c>
    </row>
    <row r="123" spans="1:11" ht="15.75" x14ac:dyDescent="0.25">
      <c r="A123" s="179" t="s">
        <v>477</v>
      </c>
      <c r="B123" s="179" t="s">
        <v>164</v>
      </c>
      <c r="C123" s="179" t="s">
        <v>463</v>
      </c>
      <c r="D123" s="180">
        <v>5</v>
      </c>
      <c r="E123" s="180">
        <v>5</v>
      </c>
      <c r="F123" s="174"/>
      <c r="G123" s="179" t="s">
        <v>466</v>
      </c>
      <c r="H123" s="179" t="s">
        <v>593</v>
      </c>
      <c r="I123" s="179" t="s">
        <v>567</v>
      </c>
      <c r="J123" s="180" t="s">
        <v>453</v>
      </c>
      <c r="K123" s="180" t="s">
        <v>453</v>
      </c>
    </row>
    <row r="124" spans="1:11" ht="15.75" x14ac:dyDescent="0.25">
      <c r="A124" s="179" t="s">
        <v>466</v>
      </c>
      <c r="B124" s="179" t="s">
        <v>285</v>
      </c>
      <c r="C124" s="179" t="s">
        <v>463</v>
      </c>
      <c r="D124" s="180">
        <v>7</v>
      </c>
      <c r="E124" s="180">
        <v>10</v>
      </c>
      <c r="F124" s="174"/>
      <c r="G124" s="179" t="s">
        <v>466</v>
      </c>
      <c r="H124" s="179" t="s">
        <v>277</v>
      </c>
      <c r="I124" s="179" t="s">
        <v>457</v>
      </c>
      <c r="J124" s="180" t="s">
        <v>453</v>
      </c>
      <c r="K124" s="180" t="s">
        <v>453</v>
      </c>
    </row>
    <row r="125" spans="1:11" ht="15.75" x14ac:dyDescent="0.25">
      <c r="A125" s="179" t="s">
        <v>454</v>
      </c>
      <c r="B125" s="179" t="s">
        <v>671</v>
      </c>
      <c r="C125" s="179" t="s">
        <v>519</v>
      </c>
      <c r="D125" s="180" t="s">
        <v>453</v>
      </c>
      <c r="E125" s="180" t="s">
        <v>453</v>
      </c>
      <c r="F125" s="174"/>
      <c r="G125" s="179" t="s">
        <v>466</v>
      </c>
      <c r="H125" s="179" t="s">
        <v>141</v>
      </c>
      <c r="I125" s="179" t="s">
        <v>475</v>
      </c>
      <c r="J125" s="180">
        <v>7</v>
      </c>
      <c r="K125" s="180">
        <v>10</v>
      </c>
    </row>
    <row r="126" spans="1:11" ht="15.75" x14ac:dyDescent="0.25">
      <c r="A126" s="179" t="s">
        <v>454</v>
      </c>
      <c r="B126" s="179" t="s">
        <v>661</v>
      </c>
      <c r="C126" s="179" t="s">
        <v>508</v>
      </c>
      <c r="D126" s="180">
        <v>6.5</v>
      </c>
      <c r="E126" s="180">
        <v>6</v>
      </c>
      <c r="F126" s="174"/>
      <c r="G126" s="179" t="s">
        <v>454</v>
      </c>
      <c r="H126" s="179" t="s">
        <v>130</v>
      </c>
      <c r="I126" s="179" t="s">
        <v>478</v>
      </c>
      <c r="J126" s="180">
        <v>6</v>
      </c>
      <c r="K126" s="180">
        <v>6</v>
      </c>
    </row>
    <row r="127" spans="1:11" ht="15.75" x14ac:dyDescent="0.25">
      <c r="A127" s="179" t="s">
        <v>454</v>
      </c>
      <c r="B127" s="179" t="s">
        <v>862</v>
      </c>
      <c r="C127" s="179" t="s">
        <v>490</v>
      </c>
      <c r="D127" s="180">
        <v>6</v>
      </c>
      <c r="E127" s="180">
        <v>6</v>
      </c>
      <c r="F127" s="174"/>
      <c r="G127" s="179" t="s">
        <v>454</v>
      </c>
      <c r="H127" s="179" t="s">
        <v>752</v>
      </c>
      <c r="I127" s="179" t="s">
        <v>468</v>
      </c>
      <c r="J127" s="180">
        <v>7</v>
      </c>
      <c r="K127" s="180">
        <v>8</v>
      </c>
    </row>
    <row r="128" spans="1:11" ht="15.75" x14ac:dyDescent="0.25">
      <c r="A128" s="290" t="s">
        <v>498</v>
      </c>
      <c r="B128" s="290"/>
      <c r="C128" s="290"/>
      <c r="D128" s="291"/>
      <c r="E128" s="181">
        <v>3</v>
      </c>
      <c r="F128" s="174"/>
      <c r="G128" s="290" t="s">
        <v>500</v>
      </c>
      <c r="H128" s="290"/>
      <c r="I128" s="290"/>
      <c r="J128" s="291"/>
      <c r="K128" s="181">
        <v>1.5</v>
      </c>
    </row>
    <row r="129" spans="1:11" ht="15.75" x14ac:dyDescent="0.25">
      <c r="A129" s="290" t="s">
        <v>500</v>
      </c>
      <c r="B129" s="290"/>
      <c r="C129" s="290"/>
      <c r="D129" s="291"/>
      <c r="E129" s="181">
        <v>1.5</v>
      </c>
      <c r="F129" s="174"/>
      <c r="G129" s="292" t="s">
        <v>654</v>
      </c>
      <c r="H129" s="293"/>
      <c r="I129" s="293"/>
      <c r="J129" s="294"/>
      <c r="K129" s="292"/>
    </row>
    <row r="130" spans="1:11" ht="15.75" x14ac:dyDescent="0.25">
      <c r="A130" s="292" t="s">
        <v>721</v>
      </c>
      <c r="B130" s="293"/>
      <c r="C130" s="293"/>
      <c r="D130" s="294"/>
      <c r="E130" s="292"/>
      <c r="F130" s="174"/>
      <c r="G130" s="295" t="s">
        <v>1224</v>
      </c>
      <c r="H130" s="295"/>
      <c r="I130" s="295"/>
      <c r="J130" s="296"/>
      <c r="K130" s="297"/>
    </row>
    <row r="131" spans="1:11" ht="15.75" x14ac:dyDescent="0.25">
      <c r="A131" s="295" t="s">
        <v>1225</v>
      </c>
      <c r="B131" s="295"/>
      <c r="C131" s="295"/>
      <c r="D131" s="296"/>
      <c r="E131" s="297"/>
      <c r="F131" s="174"/>
      <c r="G131" s="174"/>
      <c r="H131" s="174"/>
      <c r="I131" s="174"/>
      <c r="J131" s="174"/>
      <c r="K131" s="174"/>
    </row>
    <row r="133" spans="1:11" ht="15.75" x14ac:dyDescent="0.25">
      <c r="A133" s="302" t="s">
        <v>531</v>
      </c>
      <c r="B133" s="303"/>
      <c r="C133" s="303"/>
      <c r="D133" s="304"/>
      <c r="E133" s="305"/>
      <c r="F133" s="177" t="s">
        <v>378</v>
      </c>
      <c r="G133" s="306" t="s">
        <v>657</v>
      </c>
      <c r="H133" s="303"/>
      <c r="I133" s="303"/>
      <c r="J133" s="304"/>
      <c r="K133" s="305"/>
    </row>
    <row r="134" spans="1:11" ht="15.75" x14ac:dyDescent="0.25">
      <c r="A134" s="307" t="s">
        <v>447</v>
      </c>
      <c r="B134" s="308"/>
      <c r="C134" s="308"/>
      <c r="D134" s="309"/>
      <c r="E134" s="305"/>
      <c r="F134" s="178" t="s">
        <v>448</v>
      </c>
      <c r="G134" s="310" t="s">
        <v>557</v>
      </c>
      <c r="H134" s="308"/>
      <c r="I134" s="308"/>
      <c r="J134" s="309"/>
      <c r="K134" s="305"/>
    </row>
    <row r="135" spans="1:11" ht="15.75" x14ac:dyDescent="0.25">
      <c r="A135" s="174" t="s">
        <v>331</v>
      </c>
      <c r="B135" s="174" t="s">
        <v>540</v>
      </c>
      <c r="C135" s="174" t="s">
        <v>471</v>
      </c>
      <c r="D135" s="175">
        <v>5</v>
      </c>
      <c r="E135" s="176">
        <v>3</v>
      </c>
      <c r="F135" s="174"/>
      <c r="G135" s="174" t="s">
        <v>331</v>
      </c>
      <c r="H135" s="174" t="s">
        <v>659</v>
      </c>
      <c r="I135" s="174" t="s">
        <v>463</v>
      </c>
      <c r="J135" s="175">
        <v>6.5</v>
      </c>
      <c r="K135" s="176">
        <v>3.5</v>
      </c>
    </row>
    <row r="136" spans="1:11" ht="15.75" x14ac:dyDescent="0.25">
      <c r="A136" s="174" t="s">
        <v>454</v>
      </c>
      <c r="B136" s="174" t="s">
        <v>681</v>
      </c>
      <c r="C136" s="174" t="s">
        <v>481</v>
      </c>
      <c r="D136" s="175">
        <v>6.5</v>
      </c>
      <c r="E136" s="176">
        <v>6.5</v>
      </c>
      <c r="F136" s="174"/>
      <c r="G136" s="179" t="s">
        <v>454</v>
      </c>
      <c r="H136" s="179" t="s">
        <v>149</v>
      </c>
      <c r="I136" s="179" t="s">
        <v>489</v>
      </c>
      <c r="J136" s="180" t="s">
        <v>453</v>
      </c>
      <c r="K136" s="180" t="s">
        <v>453</v>
      </c>
    </row>
    <row r="137" spans="1:11" ht="15.75" x14ac:dyDescent="0.25">
      <c r="A137" s="174" t="s">
        <v>454</v>
      </c>
      <c r="B137" s="174" t="s">
        <v>537</v>
      </c>
      <c r="C137" s="174" t="s">
        <v>450</v>
      </c>
      <c r="D137" s="175">
        <v>5.5</v>
      </c>
      <c r="E137" s="176">
        <v>5</v>
      </c>
      <c r="F137" s="174"/>
      <c r="G137" s="174" t="s">
        <v>454</v>
      </c>
      <c r="H137" s="174" t="s">
        <v>250</v>
      </c>
      <c r="I137" s="174" t="s">
        <v>457</v>
      </c>
      <c r="J137" s="175">
        <v>6.5</v>
      </c>
      <c r="K137" s="176">
        <v>6.5</v>
      </c>
    </row>
    <row r="138" spans="1:11" ht="15.75" x14ac:dyDescent="0.25">
      <c r="A138" s="174" t="s">
        <v>454</v>
      </c>
      <c r="B138" s="174" t="s">
        <v>88</v>
      </c>
      <c r="C138" s="174" t="s">
        <v>459</v>
      </c>
      <c r="D138" s="175">
        <v>6</v>
      </c>
      <c r="E138" s="176">
        <v>6</v>
      </c>
      <c r="F138" s="174"/>
      <c r="G138" s="174" t="s">
        <v>454</v>
      </c>
      <c r="H138" s="174" t="s">
        <v>132</v>
      </c>
      <c r="I138" s="174" t="s">
        <v>450</v>
      </c>
      <c r="J138" s="175">
        <v>5.5</v>
      </c>
      <c r="K138" s="176">
        <v>5.5</v>
      </c>
    </row>
    <row r="139" spans="1:11" ht="15.75" x14ac:dyDescent="0.25">
      <c r="A139" s="174" t="s">
        <v>466</v>
      </c>
      <c r="B139" s="174" t="s">
        <v>23</v>
      </c>
      <c r="C139" s="174" t="s">
        <v>461</v>
      </c>
      <c r="D139" s="175">
        <v>6</v>
      </c>
      <c r="E139" s="176">
        <v>6</v>
      </c>
      <c r="F139" s="174"/>
      <c r="G139" s="174" t="s">
        <v>466</v>
      </c>
      <c r="H139" s="174" t="s">
        <v>188</v>
      </c>
      <c r="I139" s="174" t="s">
        <v>459</v>
      </c>
      <c r="J139" s="175">
        <v>6.5</v>
      </c>
      <c r="K139" s="176">
        <v>6</v>
      </c>
    </row>
    <row r="140" spans="1:11" ht="15.75" x14ac:dyDescent="0.25">
      <c r="A140" s="179" t="s">
        <v>466</v>
      </c>
      <c r="B140" s="179" t="s">
        <v>175</v>
      </c>
      <c r="C140" s="179" t="s">
        <v>644</v>
      </c>
      <c r="D140" s="180" t="s">
        <v>453</v>
      </c>
      <c r="E140" s="180" t="s">
        <v>453</v>
      </c>
      <c r="F140" s="174"/>
      <c r="G140" s="174" t="s">
        <v>466</v>
      </c>
      <c r="H140" s="174" t="s">
        <v>107</v>
      </c>
      <c r="I140" s="174" t="s">
        <v>459</v>
      </c>
      <c r="J140" s="175">
        <v>6</v>
      </c>
      <c r="K140" s="176">
        <v>6</v>
      </c>
    </row>
    <row r="141" spans="1:11" ht="15.75" x14ac:dyDescent="0.25">
      <c r="A141" s="174" t="s">
        <v>466</v>
      </c>
      <c r="B141" s="174" t="s">
        <v>57</v>
      </c>
      <c r="C141" s="174" t="s">
        <v>450</v>
      </c>
      <c r="D141" s="175">
        <v>5.5</v>
      </c>
      <c r="E141" s="176">
        <v>5.5</v>
      </c>
      <c r="F141" s="174"/>
      <c r="G141" s="174" t="s">
        <v>466</v>
      </c>
      <c r="H141" s="174" t="s">
        <v>56</v>
      </c>
      <c r="I141" s="174" t="s">
        <v>459</v>
      </c>
      <c r="J141" s="175">
        <v>7</v>
      </c>
      <c r="K141" s="176">
        <v>7</v>
      </c>
    </row>
    <row r="142" spans="1:11" ht="15.75" x14ac:dyDescent="0.25">
      <c r="A142" s="174" t="s">
        <v>466</v>
      </c>
      <c r="B142" s="174" t="s">
        <v>217</v>
      </c>
      <c r="C142" s="174" t="s">
        <v>456</v>
      </c>
      <c r="D142" s="175">
        <v>6.5</v>
      </c>
      <c r="E142" s="176">
        <v>6.5</v>
      </c>
      <c r="F142" s="174"/>
      <c r="G142" s="174" t="s">
        <v>466</v>
      </c>
      <c r="H142" s="174" t="s">
        <v>55</v>
      </c>
      <c r="I142" s="174" t="s">
        <v>471</v>
      </c>
      <c r="J142" s="175">
        <v>6</v>
      </c>
      <c r="K142" s="176">
        <v>6</v>
      </c>
    </row>
    <row r="143" spans="1:11" ht="15.75" x14ac:dyDescent="0.25">
      <c r="A143" s="174" t="s">
        <v>477</v>
      </c>
      <c r="B143" s="174" t="s">
        <v>102</v>
      </c>
      <c r="C143" s="174" t="s">
        <v>450</v>
      </c>
      <c r="D143" s="175">
        <v>6</v>
      </c>
      <c r="E143" s="176">
        <v>9</v>
      </c>
      <c r="F143" s="174"/>
      <c r="G143" s="174" t="s">
        <v>477</v>
      </c>
      <c r="H143" s="174" t="s">
        <v>209</v>
      </c>
      <c r="I143" s="174" t="s">
        <v>450</v>
      </c>
      <c r="J143" s="175">
        <v>5.5</v>
      </c>
      <c r="K143" s="176">
        <v>5.5</v>
      </c>
    </row>
    <row r="144" spans="1:11" ht="15.75" x14ac:dyDescent="0.25">
      <c r="A144" s="174" t="s">
        <v>477</v>
      </c>
      <c r="B144" s="174" t="s">
        <v>111</v>
      </c>
      <c r="C144" s="174" t="s">
        <v>479</v>
      </c>
      <c r="D144" s="175">
        <v>5.5</v>
      </c>
      <c r="E144" s="176">
        <v>5.5</v>
      </c>
      <c r="F144" s="174"/>
      <c r="G144" s="179" t="s">
        <v>477</v>
      </c>
      <c r="H144" s="179" t="s">
        <v>25</v>
      </c>
      <c r="I144" s="179" t="s">
        <v>459</v>
      </c>
      <c r="J144" s="180" t="s">
        <v>453</v>
      </c>
      <c r="K144" s="180" t="s">
        <v>453</v>
      </c>
    </row>
    <row r="145" spans="1:11" ht="15.75" x14ac:dyDescent="0.25">
      <c r="A145" s="174" t="s">
        <v>477</v>
      </c>
      <c r="B145" s="174" t="s">
        <v>176</v>
      </c>
      <c r="C145" s="174" t="s">
        <v>481</v>
      </c>
      <c r="D145" s="175">
        <v>5</v>
      </c>
      <c r="E145" s="176">
        <v>5</v>
      </c>
      <c r="F145" s="174"/>
      <c r="G145" s="174" t="s">
        <v>477</v>
      </c>
      <c r="H145" s="174" t="s">
        <v>667</v>
      </c>
      <c r="I145" s="174" t="s">
        <v>481</v>
      </c>
      <c r="J145" s="175">
        <v>5.5</v>
      </c>
      <c r="K145" s="176">
        <v>5.5</v>
      </c>
    </row>
    <row r="146" spans="1:11" ht="15.75" x14ac:dyDescent="0.25">
      <c r="A146" s="298" t="s">
        <v>482</v>
      </c>
      <c r="B146" s="299"/>
      <c r="C146" s="299"/>
      <c r="D146" s="300"/>
      <c r="E146" s="301"/>
      <c r="F146" s="174"/>
      <c r="G146" s="298" t="s">
        <v>482</v>
      </c>
      <c r="H146" s="299"/>
      <c r="I146" s="299"/>
      <c r="J146" s="300"/>
      <c r="K146" s="301"/>
    </row>
    <row r="147" spans="1:11" ht="15.75" x14ac:dyDescent="0.25">
      <c r="A147" s="174" t="s">
        <v>466</v>
      </c>
      <c r="B147" s="174" t="s">
        <v>165</v>
      </c>
      <c r="C147" s="174" t="s">
        <v>509</v>
      </c>
      <c r="D147" s="175">
        <v>6.5</v>
      </c>
      <c r="E147" s="176">
        <v>6.5</v>
      </c>
      <c r="F147" s="174"/>
      <c r="G147" s="179" t="s">
        <v>331</v>
      </c>
      <c r="H147" s="179" t="s">
        <v>665</v>
      </c>
      <c r="I147" s="179" t="s">
        <v>601</v>
      </c>
      <c r="J147" s="180" t="s">
        <v>453</v>
      </c>
      <c r="K147" s="180" t="s">
        <v>453</v>
      </c>
    </row>
    <row r="148" spans="1:11" ht="15.75" x14ac:dyDescent="0.25">
      <c r="A148" s="179" t="s">
        <v>466</v>
      </c>
      <c r="B148" s="179" t="s">
        <v>545</v>
      </c>
      <c r="C148" s="179" t="s">
        <v>475</v>
      </c>
      <c r="D148" s="180">
        <v>6</v>
      </c>
      <c r="E148" s="180">
        <v>6</v>
      </c>
      <c r="F148" s="174"/>
      <c r="G148" s="174" t="s">
        <v>466</v>
      </c>
      <c r="H148" s="174" t="s">
        <v>144</v>
      </c>
      <c r="I148" s="174" t="s">
        <v>479</v>
      </c>
      <c r="J148" s="175">
        <v>7</v>
      </c>
      <c r="K148" s="176">
        <v>10</v>
      </c>
    </row>
    <row r="149" spans="1:11" ht="15.75" x14ac:dyDescent="0.25">
      <c r="A149" s="179" t="s">
        <v>454</v>
      </c>
      <c r="B149" s="179" t="s">
        <v>298</v>
      </c>
      <c r="C149" s="179" t="s">
        <v>459</v>
      </c>
      <c r="D149" s="180">
        <v>6.5</v>
      </c>
      <c r="E149" s="180">
        <v>6.5</v>
      </c>
      <c r="F149" s="174"/>
      <c r="G149" s="179" t="s">
        <v>477</v>
      </c>
      <c r="H149" s="179" t="s">
        <v>117</v>
      </c>
      <c r="I149" s="179" t="s">
        <v>461</v>
      </c>
      <c r="J149" s="180">
        <v>5.5</v>
      </c>
      <c r="K149" s="180">
        <v>5.5</v>
      </c>
    </row>
    <row r="150" spans="1:11" ht="15.75" x14ac:dyDescent="0.25">
      <c r="A150" s="179" t="s">
        <v>454</v>
      </c>
      <c r="B150" s="179" t="s">
        <v>177</v>
      </c>
      <c r="C150" s="179" t="s">
        <v>479</v>
      </c>
      <c r="D150" s="180" t="s">
        <v>453</v>
      </c>
      <c r="E150" s="180" t="s">
        <v>453</v>
      </c>
      <c r="F150" s="174"/>
      <c r="G150" s="179" t="s">
        <v>454</v>
      </c>
      <c r="H150" s="179" t="s">
        <v>662</v>
      </c>
      <c r="I150" s="179" t="s">
        <v>597</v>
      </c>
      <c r="J150" s="180" t="s">
        <v>453</v>
      </c>
      <c r="K150" s="180" t="s">
        <v>453</v>
      </c>
    </row>
    <row r="151" spans="1:11" ht="15.75" x14ac:dyDescent="0.25">
      <c r="A151" s="179" t="s">
        <v>454</v>
      </c>
      <c r="B151" s="179" t="s">
        <v>819</v>
      </c>
      <c r="C151" s="179" t="s">
        <v>463</v>
      </c>
      <c r="D151" s="180">
        <v>6</v>
      </c>
      <c r="E151" s="180">
        <v>6</v>
      </c>
      <c r="F151" s="174"/>
      <c r="G151" s="174" t="s">
        <v>454</v>
      </c>
      <c r="H151" s="174" t="s">
        <v>318</v>
      </c>
      <c r="I151" s="174" t="s">
        <v>468</v>
      </c>
      <c r="J151" s="175">
        <v>6</v>
      </c>
      <c r="K151" s="176">
        <v>6</v>
      </c>
    </row>
    <row r="152" spans="1:11" ht="15.75" x14ac:dyDescent="0.25">
      <c r="A152" s="179" t="s">
        <v>477</v>
      </c>
      <c r="B152" s="179" t="s">
        <v>550</v>
      </c>
      <c r="C152" s="179" t="s">
        <v>486</v>
      </c>
      <c r="D152" s="180">
        <v>5</v>
      </c>
      <c r="E152" s="180">
        <v>5</v>
      </c>
      <c r="F152" s="174"/>
      <c r="G152" s="179" t="s">
        <v>454</v>
      </c>
      <c r="H152" s="179" t="s">
        <v>672</v>
      </c>
      <c r="I152" s="179" t="s">
        <v>536</v>
      </c>
      <c r="J152" s="180" t="s">
        <v>453</v>
      </c>
      <c r="K152" s="180" t="s">
        <v>453</v>
      </c>
    </row>
    <row r="153" spans="1:11" ht="15.75" x14ac:dyDescent="0.25">
      <c r="A153" s="179" t="s">
        <v>331</v>
      </c>
      <c r="B153" s="179" t="s">
        <v>535</v>
      </c>
      <c r="C153" s="179" t="s">
        <v>536</v>
      </c>
      <c r="D153" s="180" t="s">
        <v>453</v>
      </c>
      <c r="E153" s="180" t="s">
        <v>453</v>
      </c>
      <c r="F153" s="174"/>
      <c r="G153" s="179" t="s">
        <v>466</v>
      </c>
      <c r="H153" s="179" t="s">
        <v>291</v>
      </c>
      <c r="I153" s="179" t="s">
        <v>496</v>
      </c>
      <c r="J153" s="180" t="s">
        <v>453</v>
      </c>
      <c r="K153" s="180" t="s">
        <v>453</v>
      </c>
    </row>
    <row r="154" spans="1:11" ht="15.75" x14ac:dyDescent="0.25">
      <c r="A154" s="290" t="s">
        <v>498</v>
      </c>
      <c r="B154" s="290"/>
      <c r="C154" s="290"/>
      <c r="D154" s="291"/>
      <c r="E154" s="181">
        <v>3</v>
      </c>
      <c r="F154" s="174"/>
      <c r="G154" s="292" t="s">
        <v>705</v>
      </c>
      <c r="H154" s="293"/>
      <c r="I154" s="293"/>
      <c r="J154" s="294"/>
      <c r="K154" s="292"/>
    </row>
    <row r="155" spans="1:11" ht="15.75" x14ac:dyDescent="0.25">
      <c r="A155" s="290" t="s">
        <v>500</v>
      </c>
      <c r="B155" s="290"/>
      <c r="C155" s="290"/>
      <c r="D155" s="291"/>
      <c r="E155" s="181">
        <v>1.5</v>
      </c>
      <c r="F155" s="174"/>
      <c r="G155" s="295" t="s">
        <v>1226</v>
      </c>
      <c r="H155" s="295"/>
      <c r="I155" s="295"/>
      <c r="J155" s="296"/>
      <c r="K155" s="297"/>
    </row>
    <row r="156" spans="1:11" ht="15.75" x14ac:dyDescent="0.25">
      <c r="A156" s="292" t="s">
        <v>732</v>
      </c>
      <c r="B156" s="293"/>
      <c r="C156" s="293"/>
      <c r="D156" s="294"/>
      <c r="E156" s="292"/>
      <c r="F156" s="174"/>
      <c r="G156" s="174"/>
      <c r="H156" s="174"/>
      <c r="I156" s="174"/>
      <c r="J156" s="174"/>
      <c r="K156" s="174"/>
    </row>
    <row r="157" spans="1:11" ht="15.75" x14ac:dyDescent="0.25">
      <c r="A157" s="295" t="s">
        <v>1227</v>
      </c>
      <c r="B157" s="295"/>
      <c r="C157" s="295"/>
      <c r="D157" s="296"/>
      <c r="E157" s="297"/>
      <c r="F157" s="174"/>
      <c r="G157" s="174"/>
      <c r="H157" s="174"/>
      <c r="I157" s="174"/>
      <c r="J157" s="174"/>
      <c r="K157" s="174"/>
    </row>
    <row r="159" spans="1:11" ht="15.75" x14ac:dyDescent="0.25">
      <c r="A159" s="302" t="s">
        <v>635</v>
      </c>
      <c r="B159" s="303"/>
      <c r="C159" s="303"/>
      <c r="D159" s="304"/>
      <c r="E159" s="305"/>
      <c r="F159" s="177" t="s">
        <v>367</v>
      </c>
      <c r="G159" s="306" t="s">
        <v>10</v>
      </c>
      <c r="H159" s="303"/>
      <c r="I159" s="303"/>
      <c r="J159" s="304"/>
      <c r="K159" s="305"/>
    </row>
    <row r="160" spans="1:11" ht="15.75" x14ac:dyDescent="0.25">
      <c r="A160" s="307" t="s">
        <v>447</v>
      </c>
      <c r="B160" s="308"/>
      <c r="C160" s="308"/>
      <c r="D160" s="309"/>
      <c r="E160" s="305"/>
      <c r="F160" s="178" t="s">
        <v>448</v>
      </c>
      <c r="G160" s="310" t="s">
        <v>1024</v>
      </c>
      <c r="H160" s="308"/>
      <c r="I160" s="308"/>
      <c r="J160" s="309"/>
      <c r="K160" s="305"/>
    </row>
    <row r="161" spans="1:11" ht="15.75" x14ac:dyDescent="0.25">
      <c r="A161" s="174" t="s">
        <v>331</v>
      </c>
      <c r="B161" s="174" t="s">
        <v>637</v>
      </c>
      <c r="C161" s="174" t="s">
        <v>456</v>
      </c>
      <c r="D161" s="175">
        <v>6</v>
      </c>
      <c r="E161" s="176">
        <v>4</v>
      </c>
      <c r="F161" s="174"/>
      <c r="G161" s="174" t="s">
        <v>331</v>
      </c>
      <c r="H161" s="174" t="s">
        <v>586</v>
      </c>
      <c r="I161" s="174" t="s">
        <v>473</v>
      </c>
      <c r="J161" s="175">
        <v>6.5</v>
      </c>
      <c r="K161" s="176">
        <v>5.5</v>
      </c>
    </row>
    <row r="162" spans="1:11" ht="15.75" x14ac:dyDescent="0.25">
      <c r="A162" s="174" t="s">
        <v>454</v>
      </c>
      <c r="B162" s="174" t="s">
        <v>143</v>
      </c>
      <c r="C162" s="174" t="s">
        <v>468</v>
      </c>
      <c r="D162" s="175">
        <v>6.5</v>
      </c>
      <c r="E162" s="176">
        <v>6.5</v>
      </c>
      <c r="F162" s="174"/>
      <c r="G162" s="174" t="s">
        <v>454</v>
      </c>
      <c r="H162" s="174" t="s">
        <v>317</v>
      </c>
      <c r="I162" s="174" t="s">
        <v>479</v>
      </c>
      <c r="J162" s="175">
        <v>6</v>
      </c>
      <c r="K162" s="176">
        <v>6</v>
      </c>
    </row>
    <row r="163" spans="1:11" ht="15.75" x14ac:dyDescent="0.25">
      <c r="A163" s="174" t="s">
        <v>454</v>
      </c>
      <c r="B163" s="174" t="s">
        <v>73</v>
      </c>
      <c r="C163" s="174" t="s">
        <v>459</v>
      </c>
      <c r="D163" s="175">
        <v>6.5</v>
      </c>
      <c r="E163" s="176">
        <v>7.5</v>
      </c>
      <c r="F163" s="174"/>
      <c r="G163" s="174" t="s">
        <v>454</v>
      </c>
      <c r="H163" s="174" t="s">
        <v>154</v>
      </c>
      <c r="I163" s="174" t="s">
        <v>481</v>
      </c>
      <c r="J163" s="175">
        <v>5.5</v>
      </c>
      <c r="K163" s="176">
        <v>5.5</v>
      </c>
    </row>
    <row r="164" spans="1:11" ht="15.75" x14ac:dyDescent="0.25">
      <c r="A164" s="174" t="s">
        <v>454</v>
      </c>
      <c r="B164" s="174" t="s">
        <v>236</v>
      </c>
      <c r="C164" s="174" t="s">
        <v>456</v>
      </c>
      <c r="D164" s="175">
        <v>6.5</v>
      </c>
      <c r="E164" s="176">
        <v>9.5</v>
      </c>
      <c r="F164" s="174"/>
      <c r="G164" s="174" t="s">
        <v>454</v>
      </c>
      <c r="H164" s="174" t="s">
        <v>248</v>
      </c>
      <c r="I164" s="174" t="s">
        <v>481</v>
      </c>
      <c r="J164" s="175">
        <v>6</v>
      </c>
      <c r="K164" s="176">
        <v>6</v>
      </c>
    </row>
    <row r="165" spans="1:11" ht="15.75" x14ac:dyDescent="0.25">
      <c r="A165" s="174" t="s">
        <v>466</v>
      </c>
      <c r="B165" s="174" t="s">
        <v>72</v>
      </c>
      <c r="C165" s="174" t="s">
        <v>468</v>
      </c>
      <c r="D165" s="175">
        <v>5.5</v>
      </c>
      <c r="E165" s="176">
        <v>2.5</v>
      </c>
      <c r="F165" s="174"/>
      <c r="G165" s="174" t="s">
        <v>454</v>
      </c>
      <c r="H165" s="174" t="s">
        <v>265</v>
      </c>
      <c r="I165" s="174" t="s">
        <v>463</v>
      </c>
      <c r="J165" s="175">
        <v>6</v>
      </c>
      <c r="K165" s="176">
        <v>6</v>
      </c>
    </row>
    <row r="166" spans="1:11" ht="15.75" x14ac:dyDescent="0.25">
      <c r="A166" s="174" t="s">
        <v>466</v>
      </c>
      <c r="B166" s="174" t="s">
        <v>136</v>
      </c>
      <c r="C166" s="174" t="s">
        <v>475</v>
      </c>
      <c r="D166" s="175">
        <v>6.5</v>
      </c>
      <c r="E166" s="176">
        <v>6.5</v>
      </c>
      <c r="F166" s="174"/>
      <c r="G166" s="174" t="s">
        <v>466</v>
      </c>
      <c r="H166" s="174" t="s">
        <v>189</v>
      </c>
      <c r="I166" s="174" t="s">
        <v>481</v>
      </c>
      <c r="J166" s="175">
        <v>6</v>
      </c>
      <c r="K166" s="176">
        <v>6</v>
      </c>
    </row>
    <row r="167" spans="1:11" ht="15.75" x14ac:dyDescent="0.25">
      <c r="A167" s="174" t="s">
        <v>466</v>
      </c>
      <c r="B167" s="174" t="s">
        <v>252</v>
      </c>
      <c r="C167" s="174" t="s">
        <v>457</v>
      </c>
      <c r="D167" s="175">
        <v>6.5</v>
      </c>
      <c r="E167" s="176">
        <v>6.5</v>
      </c>
      <c r="F167" s="174"/>
      <c r="G167" s="174" t="s">
        <v>466</v>
      </c>
      <c r="H167" s="174" t="s">
        <v>249</v>
      </c>
      <c r="I167" s="174" t="s">
        <v>456</v>
      </c>
      <c r="J167" s="175">
        <v>6</v>
      </c>
      <c r="K167" s="176">
        <v>6</v>
      </c>
    </row>
    <row r="168" spans="1:11" ht="15.75" x14ac:dyDescent="0.25">
      <c r="A168" s="174" t="s">
        <v>466</v>
      </c>
      <c r="B168" s="174" t="s">
        <v>109</v>
      </c>
      <c r="C168" s="174" t="s">
        <v>509</v>
      </c>
      <c r="D168" s="175">
        <v>6</v>
      </c>
      <c r="E168" s="176">
        <v>6</v>
      </c>
      <c r="F168" s="174"/>
      <c r="G168" s="174" t="s">
        <v>466</v>
      </c>
      <c r="H168" s="174" t="s">
        <v>66</v>
      </c>
      <c r="I168" s="174" t="s">
        <v>479</v>
      </c>
      <c r="J168" s="175">
        <v>6</v>
      </c>
      <c r="K168" s="176">
        <v>6</v>
      </c>
    </row>
    <row r="169" spans="1:11" ht="15.75" x14ac:dyDescent="0.25">
      <c r="A169" s="174" t="s">
        <v>477</v>
      </c>
      <c r="B169" s="174" t="s">
        <v>717</v>
      </c>
      <c r="C169" s="174" t="s">
        <v>511</v>
      </c>
      <c r="D169" s="175">
        <v>6</v>
      </c>
      <c r="E169" s="176">
        <v>6</v>
      </c>
      <c r="F169" s="174"/>
      <c r="G169" s="174" t="s">
        <v>477</v>
      </c>
      <c r="H169" s="174" t="s">
        <v>95</v>
      </c>
      <c r="I169" s="174" t="s">
        <v>450</v>
      </c>
      <c r="J169" s="175">
        <v>6</v>
      </c>
      <c r="K169" s="176">
        <v>6</v>
      </c>
    </row>
    <row r="170" spans="1:11" ht="15.75" x14ac:dyDescent="0.25">
      <c r="A170" s="179" t="s">
        <v>477</v>
      </c>
      <c r="B170" s="179" t="s">
        <v>71</v>
      </c>
      <c r="C170" s="179" t="s">
        <v>457</v>
      </c>
      <c r="D170" s="180" t="s">
        <v>453</v>
      </c>
      <c r="E170" s="180" t="s">
        <v>453</v>
      </c>
      <c r="F170" s="174"/>
      <c r="G170" s="179" t="s">
        <v>477</v>
      </c>
      <c r="H170" s="179" t="s">
        <v>313</v>
      </c>
      <c r="I170" s="179" t="s">
        <v>473</v>
      </c>
      <c r="J170" s="180" t="s">
        <v>453</v>
      </c>
      <c r="K170" s="180" t="s">
        <v>453</v>
      </c>
    </row>
    <row r="171" spans="1:11" ht="15.75" x14ac:dyDescent="0.25">
      <c r="A171" s="174" t="s">
        <v>477</v>
      </c>
      <c r="B171" s="174" t="s">
        <v>89</v>
      </c>
      <c r="C171" s="174" t="s">
        <v>468</v>
      </c>
      <c r="D171" s="175">
        <v>6</v>
      </c>
      <c r="E171" s="176">
        <v>6</v>
      </c>
      <c r="F171" s="174"/>
      <c r="G171" s="174" t="s">
        <v>477</v>
      </c>
      <c r="H171" s="174" t="s">
        <v>590</v>
      </c>
      <c r="I171" s="174" t="s">
        <v>471</v>
      </c>
      <c r="J171" s="175">
        <v>5.5</v>
      </c>
      <c r="K171" s="176">
        <v>5.5</v>
      </c>
    </row>
    <row r="172" spans="1:11" ht="15.75" x14ac:dyDescent="0.25">
      <c r="A172" s="298" t="s">
        <v>482</v>
      </c>
      <c r="B172" s="299"/>
      <c r="C172" s="299"/>
      <c r="D172" s="300"/>
      <c r="E172" s="301"/>
      <c r="F172" s="174"/>
      <c r="G172" s="298" t="s">
        <v>482</v>
      </c>
      <c r="H172" s="299"/>
      <c r="I172" s="299"/>
      <c r="J172" s="300"/>
      <c r="K172" s="301"/>
    </row>
    <row r="173" spans="1:11" ht="15.75" x14ac:dyDescent="0.25">
      <c r="A173" s="179" t="s">
        <v>331</v>
      </c>
      <c r="B173" s="179" t="s">
        <v>643</v>
      </c>
      <c r="C173" s="179" t="s">
        <v>644</v>
      </c>
      <c r="D173" s="180" t="s">
        <v>453</v>
      </c>
      <c r="E173" s="180" t="s">
        <v>453</v>
      </c>
      <c r="F173" s="174"/>
      <c r="G173" s="179" t="s">
        <v>331</v>
      </c>
      <c r="H173" s="179" t="s">
        <v>592</v>
      </c>
      <c r="I173" s="179" t="s">
        <v>511</v>
      </c>
      <c r="J173" s="180">
        <v>6</v>
      </c>
      <c r="K173" s="180">
        <v>7</v>
      </c>
    </row>
    <row r="174" spans="1:11" ht="15.75" x14ac:dyDescent="0.25">
      <c r="A174" s="179" t="s">
        <v>466</v>
      </c>
      <c r="B174" s="179" t="s">
        <v>310</v>
      </c>
      <c r="C174" s="179" t="s">
        <v>489</v>
      </c>
      <c r="D174" s="180" t="s">
        <v>453</v>
      </c>
      <c r="E174" s="180" t="s">
        <v>453</v>
      </c>
      <c r="F174" s="174"/>
      <c r="G174" s="174" t="s">
        <v>466</v>
      </c>
      <c r="H174" s="174" t="s">
        <v>596</v>
      </c>
      <c r="I174" s="174" t="s">
        <v>468</v>
      </c>
      <c r="J174" s="175">
        <v>6</v>
      </c>
      <c r="K174" s="176">
        <v>6</v>
      </c>
    </row>
    <row r="175" spans="1:11" ht="15.75" x14ac:dyDescent="0.25">
      <c r="A175" s="174" t="s">
        <v>477</v>
      </c>
      <c r="B175" s="174" t="s">
        <v>295</v>
      </c>
      <c r="C175" s="174" t="s">
        <v>457</v>
      </c>
      <c r="D175" s="175">
        <v>6</v>
      </c>
      <c r="E175" s="176">
        <v>6</v>
      </c>
      <c r="F175" s="174"/>
      <c r="G175" s="179" t="s">
        <v>466</v>
      </c>
      <c r="H175" s="179" t="s">
        <v>757</v>
      </c>
      <c r="I175" s="179" t="s">
        <v>506</v>
      </c>
      <c r="J175" s="180" t="s">
        <v>453</v>
      </c>
      <c r="K175" s="180" t="s">
        <v>453</v>
      </c>
    </row>
    <row r="176" spans="1:11" ht="15.75" x14ac:dyDescent="0.25">
      <c r="A176" s="179" t="s">
        <v>466</v>
      </c>
      <c r="B176" s="179" t="s">
        <v>647</v>
      </c>
      <c r="C176" s="179" t="s">
        <v>461</v>
      </c>
      <c r="D176" s="180">
        <v>6</v>
      </c>
      <c r="E176" s="180">
        <v>6</v>
      </c>
      <c r="F176" s="174"/>
      <c r="G176" s="179" t="s">
        <v>466</v>
      </c>
      <c r="H176" s="179" t="s">
        <v>1201</v>
      </c>
      <c r="I176" s="179" t="s">
        <v>496</v>
      </c>
      <c r="J176" s="180" t="s">
        <v>453</v>
      </c>
      <c r="K176" s="180" t="s">
        <v>453</v>
      </c>
    </row>
    <row r="177" spans="1:11" ht="15.75" x14ac:dyDescent="0.25">
      <c r="A177" s="179" t="s">
        <v>477</v>
      </c>
      <c r="B177" s="179" t="s">
        <v>1207</v>
      </c>
      <c r="C177" s="179" t="s">
        <v>495</v>
      </c>
      <c r="D177" s="180">
        <v>6</v>
      </c>
      <c r="E177" s="180">
        <v>6</v>
      </c>
      <c r="F177" s="174"/>
      <c r="G177" s="179" t="s">
        <v>466</v>
      </c>
      <c r="H177" s="179" t="s">
        <v>599</v>
      </c>
      <c r="I177" s="179" t="s">
        <v>486</v>
      </c>
      <c r="J177" s="180">
        <v>5.5</v>
      </c>
      <c r="K177" s="180">
        <v>5</v>
      </c>
    </row>
    <row r="178" spans="1:11" ht="15.75" x14ac:dyDescent="0.25">
      <c r="A178" s="179" t="s">
        <v>454</v>
      </c>
      <c r="B178" s="179" t="s">
        <v>651</v>
      </c>
      <c r="C178" s="179" t="s">
        <v>495</v>
      </c>
      <c r="D178" s="180">
        <v>6</v>
      </c>
      <c r="E178" s="180">
        <v>6</v>
      </c>
      <c r="F178" s="174"/>
      <c r="G178" s="179" t="s">
        <v>454</v>
      </c>
      <c r="H178" s="179" t="s">
        <v>155</v>
      </c>
      <c r="I178" s="179" t="s">
        <v>465</v>
      </c>
      <c r="J178" s="180" t="s">
        <v>453</v>
      </c>
      <c r="K178" s="180" t="s">
        <v>453</v>
      </c>
    </row>
    <row r="179" spans="1:11" ht="15.75" x14ac:dyDescent="0.25">
      <c r="A179" s="179" t="s">
        <v>454</v>
      </c>
      <c r="B179" s="179" t="s">
        <v>653</v>
      </c>
      <c r="C179" s="179" t="s">
        <v>567</v>
      </c>
      <c r="D179" s="180" t="s">
        <v>453</v>
      </c>
      <c r="E179" s="180" t="s">
        <v>453</v>
      </c>
      <c r="F179" s="174"/>
      <c r="G179" s="179" t="s">
        <v>454</v>
      </c>
      <c r="H179" s="179" t="s">
        <v>600</v>
      </c>
      <c r="I179" s="179" t="s">
        <v>463</v>
      </c>
      <c r="J179" s="180">
        <v>5</v>
      </c>
      <c r="K179" s="180">
        <v>5</v>
      </c>
    </row>
    <row r="180" spans="1:11" ht="15.75" x14ac:dyDescent="0.25">
      <c r="A180" s="290" t="s">
        <v>498</v>
      </c>
      <c r="B180" s="290"/>
      <c r="C180" s="290"/>
      <c r="D180" s="291"/>
      <c r="E180" s="181">
        <v>3</v>
      </c>
      <c r="F180" s="174"/>
      <c r="G180" s="292" t="s">
        <v>579</v>
      </c>
      <c r="H180" s="293"/>
      <c r="I180" s="293"/>
      <c r="J180" s="294"/>
      <c r="K180" s="292"/>
    </row>
    <row r="181" spans="1:11" ht="15.75" x14ac:dyDescent="0.25">
      <c r="A181" s="290" t="s">
        <v>500</v>
      </c>
      <c r="B181" s="290"/>
      <c r="C181" s="290"/>
      <c r="D181" s="291"/>
      <c r="E181" s="181">
        <v>-1.5</v>
      </c>
      <c r="F181" s="174"/>
      <c r="G181" s="295" t="s">
        <v>1228</v>
      </c>
      <c r="H181" s="295"/>
      <c r="I181" s="295"/>
      <c r="J181" s="296"/>
      <c r="K181" s="297"/>
    </row>
    <row r="182" spans="1:11" ht="15.75" x14ac:dyDescent="0.25">
      <c r="A182" s="292" t="s">
        <v>742</v>
      </c>
      <c r="B182" s="293"/>
      <c r="C182" s="293"/>
      <c r="D182" s="294"/>
      <c r="E182" s="292"/>
      <c r="F182" s="174"/>
      <c r="G182" s="174"/>
      <c r="H182" s="174"/>
      <c r="I182" s="174"/>
      <c r="J182" s="174"/>
      <c r="K182" s="174"/>
    </row>
    <row r="183" spans="1:11" ht="15.75" x14ac:dyDescent="0.25">
      <c r="A183" s="295" t="s">
        <v>1229</v>
      </c>
      <c r="B183" s="295"/>
      <c r="C183" s="295"/>
      <c r="D183" s="296"/>
      <c r="E183" s="297"/>
      <c r="F183" s="174"/>
      <c r="G183" s="174"/>
      <c r="H183" s="174"/>
      <c r="I183" s="174"/>
      <c r="J183" s="174"/>
      <c r="K183" s="174"/>
    </row>
    <row r="185" spans="1:11" ht="15.75" x14ac:dyDescent="0.25">
      <c r="A185" s="302" t="s">
        <v>504</v>
      </c>
      <c r="B185" s="303"/>
      <c r="C185" s="303"/>
      <c r="D185" s="304"/>
      <c r="E185" s="305"/>
      <c r="F185" s="177" t="s">
        <v>407</v>
      </c>
      <c r="G185" s="306" t="s">
        <v>555</v>
      </c>
      <c r="H185" s="303"/>
      <c r="I185" s="303"/>
      <c r="J185" s="304"/>
      <c r="K185" s="305"/>
    </row>
    <row r="186" spans="1:11" ht="15.75" x14ac:dyDescent="0.25">
      <c r="A186" s="307" t="s">
        <v>447</v>
      </c>
      <c r="B186" s="308"/>
      <c r="C186" s="308"/>
      <c r="D186" s="309"/>
      <c r="E186" s="305"/>
      <c r="F186" s="178" t="s">
        <v>448</v>
      </c>
      <c r="G186" s="310" t="s">
        <v>680</v>
      </c>
      <c r="H186" s="308"/>
      <c r="I186" s="308"/>
      <c r="J186" s="309"/>
      <c r="K186" s="305"/>
    </row>
    <row r="187" spans="1:11" ht="15.75" x14ac:dyDescent="0.25">
      <c r="A187" s="179" t="s">
        <v>331</v>
      </c>
      <c r="B187" s="179" t="s">
        <v>516</v>
      </c>
      <c r="C187" s="179" t="s">
        <v>465</v>
      </c>
      <c r="D187" s="180" t="s">
        <v>453</v>
      </c>
      <c r="E187" s="180" t="s">
        <v>453</v>
      </c>
      <c r="F187" s="174"/>
      <c r="G187" s="179" t="s">
        <v>331</v>
      </c>
      <c r="H187" s="179" t="s">
        <v>558</v>
      </c>
      <c r="I187" s="179" t="s">
        <v>578</v>
      </c>
      <c r="J187" s="180" t="s">
        <v>453</v>
      </c>
      <c r="K187" s="180" t="s">
        <v>453</v>
      </c>
    </row>
    <row r="188" spans="1:11" ht="15.75" x14ac:dyDescent="0.25">
      <c r="A188" s="174" t="s">
        <v>454</v>
      </c>
      <c r="B188" s="174" t="s">
        <v>1190</v>
      </c>
      <c r="C188" s="174" t="s">
        <v>450</v>
      </c>
      <c r="D188" s="175">
        <v>6</v>
      </c>
      <c r="E188" s="176">
        <v>6</v>
      </c>
      <c r="F188" s="174"/>
      <c r="G188" s="174" t="s">
        <v>454</v>
      </c>
      <c r="H188" s="174" t="s">
        <v>179</v>
      </c>
      <c r="I188" s="174" t="s">
        <v>456</v>
      </c>
      <c r="J188" s="175">
        <v>5.5</v>
      </c>
      <c r="K188" s="176">
        <v>5</v>
      </c>
    </row>
    <row r="189" spans="1:11" ht="15.75" x14ac:dyDescent="0.25">
      <c r="A189" s="174" t="s">
        <v>454</v>
      </c>
      <c r="B189" s="174" t="s">
        <v>51</v>
      </c>
      <c r="C189" s="174" t="s">
        <v>494</v>
      </c>
      <c r="D189" s="175">
        <v>6.5</v>
      </c>
      <c r="E189" s="176">
        <v>9.5</v>
      </c>
      <c r="F189" s="174"/>
      <c r="G189" s="174" t="s">
        <v>454</v>
      </c>
      <c r="H189" s="174" t="s">
        <v>105</v>
      </c>
      <c r="I189" s="174" t="s">
        <v>495</v>
      </c>
      <c r="J189" s="175">
        <v>5.5</v>
      </c>
      <c r="K189" s="176">
        <v>5.5</v>
      </c>
    </row>
    <row r="190" spans="1:11" ht="15.75" x14ac:dyDescent="0.25">
      <c r="A190" s="174" t="s">
        <v>454</v>
      </c>
      <c r="B190" s="174" t="s">
        <v>524</v>
      </c>
      <c r="C190" s="174" t="s">
        <v>509</v>
      </c>
      <c r="D190" s="175">
        <v>6</v>
      </c>
      <c r="E190" s="176">
        <v>6</v>
      </c>
      <c r="F190" s="174"/>
      <c r="G190" s="174" t="s">
        <v>454</v>
      </c>
      <c r="H190" s="174" t="s">
        <v>146</v>
      </c>
      <c r="I190" s="174" t="s">
        <v>463</v>
      </c>
      <c r="J190" s="175">
        <v>6</v>
      </c>
      <c r="K190" s="176">
        <v>6</v>
      </c>
    </row>
    <row r="191" spans="1:11" ht="15.75" x14ac:dyDescent="0.25">
      <c r="A191" s="174" t="s">
        <v>466</v>
      </c>
      <c r="B191" s="174" t="s">
        <v>513</v>
      </c>
      <c r="C191" s="174" t="s">
        <v>459</v>
      </c>
      <c r="D191" s="175">
        <v>7.5</v>
      </c>
      <c r="E191" s="176">
        <v>10.5</v>
      </c>
      <c r="F191" s="174"/>
      <c r="G191" s="174" t="s">
        <v>466</v>
      </c>
      <c r="H191" s="174" t="s">
        <v>203</v>
      </c>
      <c r="I191" s="174" t="s">
        <v>495</v>
      </c>
      <c r="J191" s="175">
        <v>6</v>
      </c>
      <c r="K191" s="176">
        <v>6</v>
      </c>
    </row>
    <row r="192" spans="1:11" ht="15.75" x14ac:dyDescent="0.25">
      <c r="A192" s="174" t="s">
        <v>466</v>
      </c>
      <c r="B192" s="174" t="s">
        <v>197</v>
      </c>
      <c r="C192" s="174" t="s">
        <v>478</v>
      </c>
      <c r="D192" s="175">
        <v>7.5</v>
      </c>
      <c r="E192" s="176">
        <v>10.5</v>
      </c>
      <c r="F192" s="174"/>
      <c r="G192" s="174" t="s">
        <v>466</v>
      </c>
      <c r="H192" s="174" t="s">
        <v>104</v>
      </c>
      <c r="I192" s="174" t="s">
        <v>459</v>
      </c>
      <c r="J192" s="175">
        <v>6</v>
      </c>
      <c r="K192" s="176">
        <v>5.5</v>
      </c>
    </row>
    <row r="193" spans="1:11" ht="15.75" x14ac:dyDescent="0.25">
      <c r="A193" s="174" t="s">
        <v>466</v>
      </c>
      <c r="B193" s="174" t="s">
        <v>266</v>
      </c>
      <c r="C193" s="174" t="s">
        <v>478</v>
      </c>
      <c r="D193" s="175">
        <v>6.5</v>
      </c>
      <c r="E193" s="176">
        <v>6.5</v>
      </c>
      <c r="F193" s="174"/>
      <c r="G193" s="174" t="s">
        <v>466</v>
      </c>
      <c r="H193" s="174" t="s">
        <v>60</v>
      </c>
      <c r="I193" s="174" t="s">
        <v>486</v>
      </c>
      <c r="J193" s="175">
        <v>5</v>
      </c>
      <c r="K193" s="176">
        <v>4.5</v>
      </c>
    </row>
    <row r="194" spans="1:11" ht="15.75" x14ac:dyDescent="0.25">
      <c r="A194" s="179" t="s">
        <v>466</v>
      </c>
      <c r="B194" s="179" t="s">
        <v>803</v>
      </c>
      <c r="C194" s="179" t="s">
        <v>566</v>
      </c>
      <c r="D194" s="180" t="s">
        <v>453</v>
      </c>
      <c r="E194" s="180" t="s">
        <v>453</v>
      </c>
      <c r="F194" s="174"/>
      <c r="G194" s="174" t="s">
        <v>466</v>
      </c>
      <c r="H194" s="174" t="s">
        <v>306</v>
      </c>
      <c r="I194" s="174" t="s">
        <v>473</v>
      </c>
      <c r="J194" s="175">
        <v>6</v>
      </c>
      <c r="K194" s="176">
        <v>6</v>
      </c>
    </row>
    <row r="195" spans="1:11" ht="15.75" x14ac:dyDescent="0.25">
      <c r="A195" s="174" t="s">
        <v>477</v>
      </c>
      <c r="B195" s="174" t="s">
        <v>737</v>
      </c>
      <c r="C195" s="174" t="s">
        <v>471</v>
      </c>
      <c r="D195" s="175">
        <v>6.5</v>
      </c>
      <c r="E195" s="176">
        <v>6</v>
      </c>
      <c r="F195" s="174"/>
      <c r="G195" s="174" t="s">
        <v>466</v>
      </c>
      <c r="H195" s="174" t="s">
        <v>731</v>
      </c>
      <c r="I195" s="174" t="s">
        <v>486</v>
      </c>
      <c r="J195" s="175">
        <v>5.5</v>
      </c>
      <c r="K195" s="176">
        <v>5.5</v>
      </c>
    </row>
    <row r="196" spans="1:11" ht="15.75" x14ac:dyDescent="0.25">
      <c r="A196" s="174" t="s">
        <v>477</v>
      </c>
      <c r="B196" s="174" t="s">
        <v>94</v>
      </c>
      <c r="C196" s="174" t="s">
        <v>509</v>
      </c>
      <c r="D196" s="175">
        <v>5.5</v>
      </c>
      <c r="E196" s="176">
        <v>5.5</v>
      </c>
      <c r="F196" s="174"/>
      <c r="G196" s="174" t="s">
        <v>477</v>
      </c>
      <c r="H196" s="174" t="s">
        <v>139</v>
      </c>
      <c r="I196" s="174" t="s">
        <v>475</v>
      </c>
      <c r="J196" s="175">
        <v>5.5</v>
      </c>
      <c r="K196" s="176">
        <v>5.5</v>
      </c>
    </row>
    <row r="197" spans="1:11" ht="15.75" x14ac:dyDescent="0.25">
      <c r="A197" s="174" t="s">
        <v>477</v>
      </c>
      <c r="B197" s="174" t="s">
        <v>228</v>
      </c>
      <c r="C197" s="174" t="s">
        <v>495</v>
      </c>
      <c r="D197" s="175">
        <v>5.5</v>
      </c>
      <c r="E197" s="176">
        <v>5</v>
      </c>
      <c r="F197" s="174"/>
      <c r="G197" s="174" t="s">
        <v>477</v>
      </c>
      <c r="H197" s="174" t="s">
        <v>565</v>
      </c>
      <c r="I197" s="174" t="s">
        <v>494</v>
      </c>
      <c r="J197" s="175">
        <v>6</v>
      </c>
      <c r="K197" s="176">
        <v>6</v>
      </c>
    </row>
    <row r="198" spans="1:11" ht="15.75" x14ac:dyDescent="0.25">
      <c r="A198" s="298" t="s">
        <v>482</v>
      </c>
      <c r="B198" s="299"/>
      <c r="C198" s="299"/>
      <c r="D198" s="300"/>
      <c r="E198" s="301"/>
      <c r="F198" s="174"/>
      <c r="G198" s="298" t="s">
        <v>482</v>
      </c>
      <c r="H198" s="299"/>
      <c r="I198" s="299"/>
      <c r="J198" s="300"/>
      <c r="K198" s="301"/>
    </row>
    <row r="199" spans="1:11" ht="15.75" x14ac:dyDescent="0.25">
      <c r="A199" s="174" t="s">
        <v>331</v>
      </c>
      <c r="B199" s="174" t="s">
        <v>507</v>
      </c>
      <c r="C199" s="174" t="s">
        <v>479</v>
      </c>
      <c r="D199" s="175">
        <v>6</v>
      </c>
      <c r="E199" s="176">
        <v>5</v>
      </c>
      <c r="F199" s="174"/>
      <c r="G199" s="179" t="s">
        <v>477</v>
      </c>
      <c r="H199" s="179" t="s">
        <v>766</v>
      </c>
      <c r="I199" s="179" t="s">
        <v>475</v>
      </c>
      <c r="J199" s="180" t="s">
        <v>453</v>
      </c>
      <c r="K199" s="180" t="s">
        <v>453</v>
      </c>
    </row>
    <row r="200" spans="1:11" ht="15.75" x14ac:dyDescent="0.25">
      <c r="A200" s="179" t="s">
        <v>477</v>
      </c>
      <c r="B200" s="179" t="s">
        <v>829</v>
      </c>
      <c r="C200" s="179" t="s">
        <v>452</v>
      </c>
      <c r="D200" s="180" t="s">
        <v>453</v>
      </c>
      <c r="E200" s="180" t="s">
        <v>453</v>
      </c>
      <c r="F200" s="174"/>
      <c r="G200" s="179" t="s">
        <v>477</v>
      </c>
      <c r="H200" s="179" t="s">
        <v>92</v>
      </c>
      <c r="I200" s="179" t="s">
        <v>508</v>
      </c>
      <c r="J200" s="180">
        <v>7</v>
      </c>
      <c r="K200" s="180">
        <v>10</v>
      </c>
    </row>
    <row r="201" spans="1:11" ht="15.75" x14ac:dyDescent="0.25">
      <c r="A201" s="174" t="s">
        <v>466</v>
      </c>
      <c r="B201" s="174" t="s">
        <v>292</v>
      </c>
      <c r="C201" s="174" t="s">
        <v>478</v>
      </c>
      <c r="D201" s="175">
        <v>6</v>
      </c>
      <c r="E201" s="176">
        <v>6</v>
      </c>
      <c r="F201" s="174"/>
      <c r="G201" s="179" t="s">
        <v>466</v>
      </c>
      <c r="H201" s="179" t="s">
        <v>242</v>
      </c>
      <c r="I201" s="179" t="s">
        <v>511</v>
      </c>
      <c r="J201" s="180">
        <v>6</v>
      </c>
      <c r="K201" s="180">
        <v>5.5</v>
      </c>
    </row>
    <row r="202" spans="1:11" ht="15.75" x14ac:dyDescent="0.25">
      <c r="A202" s="179" t="s">
        <v>454</v>
      </c>
      <c r="B202" s="179" t="s">
        <v>522</v>
      </c>
      <c r="C202" s="179" t="s">
        <v>496</v>
      </c>
      <c r="D202" s="180" t="s">
        <v>453</v>
      </c>
      <c r="E202" s="180" t="s">
        <v>453</v>
      </c>
      <c r="F202" s="174"/>
      <c r="G202" s="179" t="s">
        <v>454</v>
      </c>
      <c r="H202" s="179" t="s">
        <v>572</v>
      </c>
      <c r="I202" s="179" t="s">
        <v>456</v>
      </c>
      <c r="J202" s="180">
        <v>5.5</v>
      </c>
      <c r="K202" s="180">
        <v>5</v>
      </c>
    </row>
    <row r="203" spans="1:11" ht="15.75" x14ac:dyDescent="0.25">
      <c r="A203" s="179" t="s">
        <v>466</v>
      </c>
      <c r="B203" s="179" t="s">
        <v>517</v>
      </c>
      <c r="C203" s="179" t="s">
        <v>508</v>
      </c>
      <c r="D203" s="180">
        <v>6.5</v>
      </c>
      <c r="E203" s="180">
        <v>6.5</v>
      </c>
      <c r="F203" s="174"/>
      <c r="G203" s="179" t="s">
        <v>454</v>
      </c>
      <c r="H203" s="179" t="s">
        <v>560</v>
      </c>
      <c r="I203" s="179" t="s">
        <v>495</v>
      </c>
      <c r="J203" s="180">
        <v>6</v>
      </c>
      <c r="K203" s="180">
        <v>5.5</v>
      </c>
    </row>
    <row r="204" spans="1:11" ht="15.75" x14ac:dyDescent="0.25">
      <c r="A204" s="179" t="s">
        <v>454</v>
      </c>
      <c r="B204" s="179" t="s">
        <v>1191</v>
      </c>
      <c r="C204" s="179" t="s">
        <v>508</v>
      </c>
      <c r="D204" s="180">
        <v>6</v>
      </c>
      <c r="E204" s="180">
        <v>6</v>
      </c>
      <c r="F204" s="174"/>
      <c r="G204" s="179" t="s">
        <v>454</v>
      </c>
      <c r="H204" s="179" t="s">
        <v>575</v>
      </c>
      <c r="I204" s="179" t="s">
        <v>509</v>
      </c>
      <c r="J204" s="180">
        <v>5.5</v>
      </c>
      <c r="K204" s="180">
        <v>5</v>
      </c>
    </row>
    <row r="205" spans="1:11" ht="15.75" x14ac:dyDescent="0.25">
      <c r="A205" s="179" t="s">
        <v>466</v>
      </c>
      <c r="B205" s="179" t="s">
        <v>525</v>
      </c>
      <c r="C205" s="179" t="s">
        <v>508</v>
      </c>
      <c r="D205" s="180">
        <v>7</v>
      </c>
      <c r="E205" s="180">
        <v>9.5</v>
      </c>
      <c r="F205" s="174"/>
      <c r="G205" s="174" t="s">
        <v>331</v>
      </c>
      <c r="H205" s="174" t="s">
        <v>577</v>
      </c>
      <c r="I205" s="174" t="s">
        <v>490</v>
      </c>
      <c r="J205" s="175">
        <v>7</v>
      </c>
      <c r="K205" s="176">
        <v>8</v>
      </c>
    </row>
    <row r="206" spans="1:11" ht="15.75" x14ac:dyDescent="0.25">
      <c r="A206" s="290" t="s">
        <v>498</v>
      </c>
      <c r="B206" s="290"/>
      <c r="C206" s="290"/>
      <c r="D206" s="291"/>
      <c r="E206" s="181">
        <v>3</v>
      </c>
      <c r="F206" s="174"/>
      <c r="G206" s="290" t="s">
        <v>500</v>
      </c>
      <c r="H206" s="290"/>
      <c r="I206" s="290"/>
      <c r="J206" s="291"/>
      <c r="K206" s="181">
        <v>-1.5</v>
      </c>
    </row>
    <row r="207" spans="1:11" ht="15.75" x14ac:dyDescent="0.25">
      <c r="A207" s="290" t="s">
        <v>500</v>
      </c>
      <c r="B207" s="290"/>
      <c r="C207" s="290"/>
      <c r="D207" s="291"/>
      <c r="E207" s="181">
        <v>1.5</v>
      </c>
      <c r="F207" s="174"/>
      <c r="G207" s="292" t="s">
        <v>815</v>
      </c>
      <c r="H207" s="293"/>
      <c r="I207" s="293"/>
      <c r="J207" s="294"/>
      <c r="K207" s="292"/>
    </row>
    <row r="208" spans="1:11" ht="15.75" x14ac:dyDescent="0.25">
      <c r="A208" s="292" t="s">
        <v>1010</v>
      </c>
      <c r="B208" s="293"/>
      <c r="C208" s="293"/>
      <c r="D208" s="294"/>
      <c r="E208" s="292"/>
      <c r="F208" s="174"/>
      <c r="G208" s="295" t="s">
        <v>1230</v>
      </c>
      <c r="H208" s="295"/>
      <c r="I208" s="295"/>
      <c r="J208" s="296"/>
      <c r="K208" s="297"/>
    </row>
    <row r="209" spans="1:5" ht="15.75" x14ac:dyDescent="0.25">
      <c r="A209" s="295" t="s">
        <v>1231</v>
      </c>
      <c r="B209" s="295"/>
      <c r="C209" s="295"/>
      <c r="D209" s="296"/>
      <c r="E209" s="297"/>
    </row>
  </sheetData>
  <mergeCells count="103">
    <mergeCell ref="A1:K1"/>
    <mergeCell ref="A2:K2"/>
    <mergeCell ref="A4:E4"/>
    <mergeCell ref="G4:K4"/>
    <mergeCell ref="A5:E5"/>
    <mergeCell ref="G5:K5"/>
    <mergeCell ref="G17:K17"/>
    <mergeCell ref="G25:J25"/>
    <mergeCell ref="G26:K26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A54:E54"/>
    <mergeCell ref="G43:K43"/>
    <mergeCell ref="G51:J51"/>
    <mergeCell ref="G52:K52"/>
    <mergeCell ref="G53:K53"/>
    <mergeCell ref="A31:E31"/>
    <mergeCell ref="G31:K31"/>
    <mergeCell ref="A43:E43"/>
    <mergeCell ref="A51:D51"/>
    <mergeCell ref="A52:D52"/>
    <mergeCell ref="A77:D77"/>
    <mergeCell ref="A78:D78"/>
    <mergeCell ref="A79:E79"/>
    <mergeCell ref="A80:E80"/>
    <mergeCell ref="G69:K69"/>
    <mergeCell ref="G77:J77"/>
    <mergeCell ref="G78:K78"/>
    <mergeCell ref="G79:K79"/>
    <mergeCell ref="A56:E56"/>
    <mergeCell ref="G56:K56"/>
    <mergeCell ref="A57:E57"/>
    <mergeCell ref="G57:K57"/>
    <mergeCell ref="A69:E69"/>
    <mergeCell ref="A103:D103"/>
    <mergeCell ref="A104:E104"/>
    <mergeCell ref="A105:E105"/>
    <mergeCell ref="G95:K95"/>
    <mergeCell ref="G103:J103"/>
    <mergeCell ref="G104:K104"/>
    <mergeCell ref="G105:K105"/>
    <mergeCell ref="A82:E82"/>
    <mergeCell ref="G82:K82"/>
    <mergeCell ref="A83:E83"/>
    <mergeCell ref="G83:K83"/>
    <mergeCell ref="A95:E95"/>
    <mergeCell ref="A128:D128"/>
    <mergeCell ref="A129:D129"/>
    <mergeCell ref="A130:E130"/>
    <mergeCell ref="A131:E131"/>
    <mergeCell ref="G120:K120"/>
    <mergeCell ref="G128:J128"/>
    <mergeCell ref="G129:K129"/>
    <mergeCell ref="G130:K130"/>
    <mergeCell ref="A107:E107"/>
    <mergeCell ref="G107:K107"/>
    <mergeCell ref="A108:E108"/>
    <mergeCell ref="G108:K108"/>
    <mergeCell ref="A120:E120"/>
    <mergeCell ref="A154:D154"/>
    <mergeCell ref="A155:D155"/>
    <mergeCell ref="A156:E156"/>
    <mergeCell ref="A157:E157"/>
    <mergeCell ref="G146:K146"/>
    <mergeCell ref="G154:K154"/>
    <mergeCell ref="G155:K155"/>
    <mergeCell ref="A133:E133"/>
    <mergeCell ref="G133:K133"/>
    <mergeCell ref="A134:E134"/>
    <mergeCell ref="G134:K134"/>
    <mergeCell ref="A146:E146"/>
    <mergeCell ref="A180:D180"/>
    <mergeCell ref="A181:D181"/>
    <mergeCell ref="A182:E182"/>
    <mergeCell ref="A183:E183"/>
    <mergeCell ref="G172:K172"/>
    <mergeCell ref="G180:K180"/>
    <mergeCell ref="G181:K181"/>
    <mergeCell ref="A159:E159"/>
    <mergeCell ref="G159:K159"/>
    <mergeCell ref="A160:E160"/>
    <mergeCell ref="G160:K160"/>
    <mergeCell ref="A172:E172"/>
    <mergeCell ref="A206:D206"/>
    <mergeCell ref="A207:D207"/>
    <mergeCell ref="A208:E208"/>
    <mergeCell ref="A209:E209"/>
    <mergeCell ref="G198:K198"/>
    <mergeCell ref="G206:J206"/>
    <mergeCell ref="G207:K207"/>
    <mergeCell ref="G208:K208"/>
    <mergeCell ref="A185:E185"/>
    <mergeCell ref="G185:K185"/>
    <mergeCell ref="A186:E186"/>
    <mergeCell ref="G186:K186"/>
    <mergeCell ref="A198:E198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C9D3D-AA52-4D2D-AFB6-A61BDF5BCE60}">
  <dimension ref="A1:K210"/>
  <sheetViews>
    <sheetView workbookViewId="0">
      <selection activeCell="M31" sqref="M31"/>
    </sheetView>
  </sheetViews>
  <sheetFormatPr defaultRowHeight="15" x14ac:dyDescent="0.2"/>
  <sheetData>
    <row r="1" spans="1:11" ht="15.75" x14ac:dyDescent="0.25">
      <c r="A1" s="258" t="s">
        <v>1232</v>
      </c>
      <c r="B1" s="303"/>
      <c r="C1" s="303"/>
      <c r="D1" s="304"/>
      <c r="E1" s="305"/>
      <c r="F1" s="303"/>
      <c r="G1" s="303"/>
      <c r="H1" s="303"/>
      <c r="I1" s="303"/>
      <c r="J1" s="304"/>
      <c r="K1" s="305"/>
    </row>
    <row r="2" spans="1:11" ht="15.75" x14ac:dyDescent="0.25">
      <c r="A2" s="265" t="s">
        <v>445</v>
      </c>
      <c r="B2" s="308"/>
      <c r="C2" s="308"/>
      <c r="D2" s="309"/>
      <c r="E2" s="305"/>
      <c r="F2" s="308"/>
      <c r="G2" s="308"/>
      <c r="H2" s="308"/>
      <c r="I2" s="308"/>
      <c r="J2" s="309"/>
      <c r="K2" s="305"/>
    </row>
    <row r="4" spans="1:11" ht="15.75" x14ac:dyDescent="0.25">
      <c r="A4" s="302" t="s">
        <v>10</v>
      </c>
      <c r="B4" s="303"/>
      <c r="C4" s="303"/>
      <c r="D4" s="304"/>
      <c r="E4" s="305"/>
      <c r="F4" s="185" t="s">
        <v>364</v>
      </c>
      <c r="G4" s="306" t="s">
        <v>504</v>
      </c>
      <c r="H4" s="303"/>
      <c r="I4" s="303"/>
      <c r="J4" s="304"/>
      <c r="K4" s="305"/>
    </row>
    <row r="5" spans="1:11" ht="15.75" x14ac:dyDescent="0.25">
      <c r="A5" s="307" t="s">
        <v>532</v>
      </c>
      <c r="B5" s="308"/>
      <c r="C5" s="308"/>
      <c r="D5" s="309"/>
      <c r="E5" s="305"/>
      <c r="F5" s="186" t="s">
        <v>448</v>
      </c>
      <c r="G5" s="310" t="s">
        <v>557</v>
      </c>
      <c r="H5" s="308"/>
      <c r="I5" s="308"/>
      <c r="J5" s="309"/>
      <c r="K5" s="305"/>
    </row>
    <row r="6" spans="1:11" ht="15.75" x14ac:dyDescent="0.25">
      <c r="A6" s="182" t="s">
        <v>331</v>
      </c>
      <c r="B6" s="182" t="s">
        <v>586</v>
      </c>
      <c r="C6" s="182" t="s">
        <v>473</v>
      </c>
      <c r="D6" s="183">
        <v>6</v>
      </c>
      <c r="E6" s="184">
        <v>4</v>
      </c>
      <c r="F6" s="182"/>
      <c r="G6" s="182" t="s">
        <v>331</v>
      </c>
      <c r="H6" s="182" t="s">
        <v>516</v>
      </c>
      <c r="I6" s="182" t="s">
        <v>479</v>
      </c>
      <c r="J6" s="183">
        <v>6.5</v>
      </c>
      <c r="K6" s="184">
        <v>5.5</v>
      </c>
    </row>
    <row r="7" spans="1:11" ht="15.75" x14ac:dyDescent="0.25">
      <c r="A7" s="182" t="s">
        <v>454</v>
      </c>
      <c r="B7" s="182" t="s">
        <v>155</v>
      </c>
      <c r="C7" s="182" t="s">
        <v>479</v>
      </c>
      <c r="D7" s="183">
        <v>5.5</v>
      </c>
      <c r="E7" s="184">
        <v>5</v>
      </c>
      <c r="F7" s="182"/>
      <c r="G7" s="182" t="s">
        <v>454</v>
      </c>
      <c r="H7" s="182" t="s">
        <v>115</v>
      </c>
      <c r="I7" s="182" t="s">
        <v>509</v>
      </c>
      <c r="J7" s="183">
        <v>5</v>
      </c>
      <c r="K7" s="184">
        <v>5</v>
      </c>
    </row>
    <row r="8" spans="1:11" ht="15.75" x14ac:dyDescent="0.25">
      <c r="A8" s="182" t="s">
        <v>454</v>
      </c>
      <c r="B8" s="182" t="s">
        <v>600</v>
      </c>
      <c r="C8" s="182" t="s">
        <v>463</v>
      </c>
      <c r="D8" s="183">
        <v>5.5</v>
      </c>
      <c r="E8" s="184">
        <v>5</v>
      </c>
      <c r="F8" s="182"/>
      <c r="G8" s="182" t="s">
        <v>454</v>
      </c>
      <c r="H8" s="182" t="s">
        <v>51</v>
      </c>
      <c r="I8" s="182" t="s">
        <v>494</v>
      </c>
      <c r="J8" s="183">
        <v>6.5</v>
      </c>
      <c r="K8" s="184">
        <v>7.5</v>
      </c>
    </row>
    <row r="9" spans="1:11" ht="15.75" x14ac:dyDescent="0.25">
      <c r="A9" s="182" t="s">
        <v>454</v>
      </c>
      <c r="B9" s="182" t="s">
        <v>248</v>
      </c>
      <c r="C9" s="182" t="s">
        <v>481</v>
      </c>
      <c r="D9" s="183">
        <v>6</v>
      </c>
      <c r="E9" s="184">
        <v>5.5</v>
      </c>
      <c r="F9" s="182"/>
      <c r="G9" s="182" t="s">
        <v>454</v>
      </c>
      <c r="H9" s="182" t="s">
        <v>46</v>
      </c>
      <c r="I9" s="182" t="s">
        <v>461</v>
      </c>
      <c r="J9" s="183">
        <v>6.5</v>
      </c>
      <c r="K9" s="184">
        <v>6.5</v>
      </c>
    </row>
    <row r="10" spans="1:11" ht="15.75" x14ac:dyDescent="0.25">
      <c r="A10" s="182" t="s">
        <v>454</v>
      </c>
      <c r="B10" s="182" t="s">
        <v>265</v>
      </c>
      <c r="C10" s="182" t="s">
        <v>463</v>
      </c>
      <c r="D10" s="183">
        <v>5.5</v>
      </c>
      <c r="E10" s="184">
        <v>5</v>
      </c>
      <c r="F10" s="182"/>
      <c r="G10" s="182" t="s">
        <v>466</v>
      </c>
      <c r="H10" s="182" t="s">
        <v>513</v>
      </c>
      <c r="I10" s="182" t="s">
        <v>459</v>
      </c>
      <c r="J10" s="183">
        <v>7</v>
      </c>
      <c r="K10" s="184">
        <v>7</v>
      </c>
    </row>
    <row r="11" spans="1:11" ht="15.75" x14ac:dyDescent="0.25">
      <c r="A11" s="182" t="s">
        <v>466</v>
      </c>
      <c r="B11" s="182" t="s">
        <v>189</v>
      </c>
      <c r="C11" s="182" t="s">
        <v>481</v>
      </c>
      <c r="D11" s="183">
        <v>7</v>
      </c>
      <c r="E11" s="184">
        <v>9.5</v>
      </c>
      <c r="F11" s="182"/>
      <c r="G11" s="182" t="s">
        <v>466</v>
      </c>
      <c r="H11" s="182" t="s">
        <v>197</v>
      </c>
      <c r="I11" s="182" t="s">
        <v>478</v>
      </c>
      <c r="J11" s="183">
        <v>7</v>
      </c>
      <c r="K11" s="184">
        <v>10</v>
      </c>
    </row>
    <row r="12" spans="1:11" ht="15.75" x14ac:dyDescent="0.25">
      <c r="A12" s="182" t="s">
        <v>466</v>
      </c>
      <c r="B12" s="182" t="s">
        <v>249</v>
      </c>
      <c r="C12" s="182" t="s">
        <v>456</v>
      </c>
      <c r="D12" s="183">
        <v>6.5</v>
      </c>
      <c r="E12" s="184">
        <v>6.5</v>
      </c>
      <c r="F12" s="182"/>
      <c r="G12" s="182" t="s">
        <v>466</v>
      </c>
      <c r="H12" s="182" t="s">
        <v>525</v>
      </c>
      <c r="I12" s="182" t="s">
        <v>508</v>
      </c>
      <c r="J12" s="183">
        <v>5.5</v>
      </c>
      <c r="K12" s="184">
        <v>5.5</v>
      </c>
    </row>
    <row r="13" spans="1:11" ht="15.75" x14ac:dyDescent="0.25">
      <c r="A13" s="182" t="s">
        <v>466</v>
      </c>
      <c r="B13" s="182" t="s">
        <v>66</v>
      </c>
      <c r="C13" s="182" t="s">
        <v>479</v>
      </c>
      <c r="D13" s="183">
        <v>5.5</v>
      </c>
      <c r="E13" s="184">
        <v>5.5</v>
      </c>
      <c r="F13" s="182"/>
      <c r="G13" s="182" t="s">
        <v>466</v>
      </c>
      <c r="H13" s="182" t="s">
        <v>517</v>
      </c>
      <c r="I13" s="182" t="s">
        <v>508</v>
      </c>
      <c r="J13" s="183">
        <v>6</v>
      </c>
      <c r="K13" s="184">
        <v>6</v>
      </c>
    </row>
    <row r="14" spans="1:11" ht="15.75" x14ac:dyDescent="0.25">
      <c r="A14" s="182" t="s">
        <v>477</v>
      </c>
      <c r="B14" s="182" t="s">
        <v>95</v>
      </c>
      <c r="C14" s="182" t="s">
        <v>450</v>
      </c>
      <c r="D14" s="183">
        <v>5</v>
      </c>
      <c r="E14" s="184">
        <v>5</v>
      </c>
      <c r="F14" s="182"/>
      <c r="G14" s="182" t="s">
        <v>477</v>
      </c>
      <c r="H14" s="182" t="s">
        <v>228</v>
      </c>
      <c r="I14" s="182" t="s">
        <v>495</v>
      </c>
      <c r="J14" s="183">
        <v>5</v>
      </c>
      <c r="K14" s="184">
        <v>5</v>
      </c>
    </row>
    <row r="15" spans="1:11" ht="15.75" x14ac:dyDescent="0.25">
      <c r="A15" s="182" t="s">
        <v>477</v>
      </c>
      <c r="B15" s="182" t="s">
        <v>313</v>
      </c>
      <c r="C15" s="182" t="s">
        <v>473</v>
      </c>
      <c r="D15" s="183">
        <v>5</v>
      </c>
      <c r="E15" s="184">
        <v>5</v>
      </c>
      <c r="F15" s="182"/>
      <c r="G15" s="182" t="s">
        <v>477</v>
      </c>
      <c r="H15" s="182" t="s">
        <v>94</v>
      </c>
      <c r="I15" s="182" t="s">
        <v>509</v>
      </c>
      <c r="J15" s="183">
        <v>5.5</v>
      </c>
      <c r="K15" s="184">
        <v>5.5</v>
      </c>
    </row>
    <row r="16" spans="1:11" ht="15.75" x14ac:dyDescent="0.25">
      <c r="A16" s="182" t="s">
        <v>477</v>
      </c>
      <c r="B16" s="182" t="s">
        <v>590</v>
      </c>
      <c r="C16" s="182" t="s">
        <v>471</v>
      </c>
      <c r="D16" s="183">
        <v>6</v>
      </c>
      <c r="E16" s="184">
        <v>6</v>
      </c>
      <c r="F16" s="182"/>
      <c r="G16" s="187" t="s">
        <v>477</v>
      </c>
      <c r="H16" s="187" t="s">
        <v>829</v>
      </c>
      <c r="I16" s="187" t="s">
        <v>452</v>
      </c>
      <c r="J16" s="188" t="s">
        <v>453</v>
      </c>
      <c r="K16" s="188" t="s">
        <v>453</v>
      </c>
    </row>
    <row r="17" spans="1:11" ht="15.75" x14ac:dyDescent="0.25">
      <c r="A17" s="298" t="s">
        <v>482</v>
      </c>
      <c r="B17" s="299"/>
      <c r="C17" s="299"/>
      <c r="D17" s="300"/>
      <c r="E17" s="301"/>
      <c r="F17" s="182"/>
      <c r="G17" s="298" t="s">
        <v>482</v>
      </c>
      <c r="H17" s="299"/>
      <c r="I17" s="299"/>
      <c r="J17" s="300"/>
      <c r="K17" s="301"/>
    </row>
    <row r="18" spans="1:11" ht="15.75" x14ac:dyDescent="0.25">
      <c r="A18" s="187" t="s">
        <v>466</v>
      </c>
      <c r="B18" s="187" t="s">
        <v>596</v>
      </c>
      <c r="C18" s="187" t="s">
        <v>468</v>
      </c>
      <c r="D18" s="188" t="s">
        <v>453</v>
      </c>
      <c r="E18" s="188" t="s">
        <v>453</v>
      </c>
      <c r="F18" s="182"/>
      <c r="G18" s="187" t="s">
        <v>331</v>
      </c>
      <c r="H18" s="187" t="s">
        <v>507</v>
      </c>
      <c r="I18" s="187" t="s">
        <v>465</v>
      </c>
      <c r="J18" s="188" t="s">
        <v>453</v>
      </c>
      <c r="K18" s="188" t="s">
        <v>453</v>
      </c>
    </row>
    <row r="19" spans="1:11" ht="15.75" x14ac:dyDescent="0.25">
      <c r="A19" s="187" t="s">
        <v>466</v>
      </c>
      <c r="B19" s="187" t="s">
        <v>757</v>
      </c>
      <c r="C19" s="187" t="s">
        <v>461</v>
      </c>
      <c r="D19" s="188">
        <v>6</v>
      </c>
      <c r="E19" s="188">
        <v>6</v>
      </c>
      <c r="F19" s="182"/>
      <c r="G19" s="182" t="s">
        <v>466</v>
      </c>
      <c r="H19" s="182" t="s">
        <v>266</v>
      </c>
      <c r="I19" s="182" t="s">
        <v>478</v>
      </c>
      <c r="J19" s="183">
        <v>6.5</v>
      </c>
      <c r="K19" s="184">
        <v>6.5</v>
      </c>
    </row>
    <row r="20" spans="1:11" ht="15.75" x14ac:dyDescent="0.25">
      <c r="A20" s="187" t="s">
        <v>466</v>
      </c>
      <c r="B20" s="187" t="s">
        <v>599</v>
      </c>
      <c r="C20" s="187" t="s">
        <v>486</v>
      </c>
      <c r="D20" s="188">
        <v>6</v>
      </c>
      <c r="E20" s="188">
        <v>6</v>
      </c>
      <c r="F20" s="182"/>
      <c r="G20" s="187" t="s">
        <v>454</v>
      </c>
      <c r="H20" s="187" t="s">
        <v>522</v>
      </c>
      <c r="I20" s="187" t="s">
        <v>495</v>
      </c>
      <c r="J20" s="188">
        <v>5.5</v>
      </c>
      <c r="K20" s="188">
        <v>5</v>
      </c>
    </row>
    <row r="21" spans="1:11" ht="15.75" x14ac:dyDescent="0.25">
      <c r="A21" s="187" t="s">
        <v>454</v>
      </c>
      <c r="B21" s="187" t="s">
        <v>317</v>
      </c>
      <c r="C21" s="187" t="s">
        <v>479</v>
      </c>
      <c r="D21" s="188">
        <v>5.5</v>
      </c>
      <c r="E21" s="188">
        <v>5.5</v>
      </c>
      <c r="F21" s="182"/>
      <c r="G21" s="187" t="s">
        <v>454</v>
      </c>
      <c r="H21" s="187" t="s">
        <v>524</v>
      </c>
      <c r="I21" s="187" t="s">
        <v>509</v>
      </c>
      <c r="J21" s="188">
        <v>5.5</v>
      </c>
      <c r="K21" s="188">
        <v>5.5</v>
      </c>
    </row>
    <row r="22" spans="1:11" ht="15.75" x14ac:dyDescent="0.25">
      <c r="A22" s="187" t="s">
        <v>454</v>
      </c>
      <c r="B22" s="187" t="s">
        <v>154</v>
      </c>
      <c r="C22" s="187" t="s">
        <v>489</v>
      </c>
      <c r="D22" s="188" t="s">
        <v>453</v>
      </c>
      <c r="E22" s="188" t="s">
        <v>453</v>
      </c>
      <c r="F22" s="182"/>
      <c r="G22" s="187" t="s">
        <v>466</v>
      </c>
      <c r="H22" s="187" t="s">
        <v>292</v>
      </c>
      <c r="I22" s="187" t="s">
        <v>478</v>
      </c>
      <c r="J22" s="188">
        <v>7</v>
      </c>
      <c r="K22" s="188">
        <v>6.5</v>
      </c>
    </row>
    <row r="23" spans="1:11" ht="15.75" x14ac:dyDescent="0.25">
      <c r="A23" s="187" t="s">
        <v>477</v>
      </c>
      <c r="B23" s="187" t="s">
        <v>1233</v>
      </c>
      <c r="C23" s="187" t="s">
        <v>478</v>
      </c>
      <c r="D23" s="188" t="s">
        <v>453</v>
      </c>
      <c r="E23" s="188" t="s">
        <v>453</v>
      </c>
      <c r="F23" s="182"/>
      <c r="G23" s="187" t="s">
        <v>454</v>
      </c>
      <c r="H23" s="187" t="s">
        <v>1190</v>
      </c>
      <c r="I23" s="187" t="s">
        <v>450</v>
      </c>
      <c r="J23" s="188">
        <v>5.5</v>
      </c>
      <c r="K23" s="188">
        <v>5.5</v>
      </c>
    </row>
    <row r="24" spans="1:11" ht="15.75" x14ac:dyDescent="0.25">
      <c r="A24" s="187" t="s">
        <v>331</v>
      </c>
      <c r="B24" s="187" t="s">
        <v>592</v>
      </c>
      <c r="C24" s="187" t="s">
        <v>511</v>
      </c>
      <c r="D24" s="188">
        <v>6</v>
      </c>
      <c r="E24" s="188">
        <v>4</v>
      </c>
      <c r="F24" s="182"/>
      <c r="G24" s="187" t="s">
        <v>466</v>
      </c>
      <c r="H24" s="187" t="s">
        <v>510</v>
      </c>
      <c r="I24" s="187" t="s">
        <v>570</v>
      </c>
      <c r="J24" s="188" t="s">
        <v>453</v>
      </c>
      <c r="K24" s="188" t="s">
        <v>453</v>
      </c>
    </row>
    <row r="25" spans="1:11" ht="15.75" x14ac:dyDescent="0.25">
      <c r="A25" s="290" t="s">
        <v>498</v>
      </c>
      <c r="B25" s="290"/>
      <c r="C25" s="290"/>
      <c r="D25" s="291"/>
      <c r="E25" s="189">
        <v>3</v>
      </c>
      <c r="F25" s="182"/>
      <c r="G25" s="290" t="s">
        <v>500</v>
      </c>
      <c r="H25" s="290"/>
      <c r="I25" s="290"/>
      <c r="J25" s="291"/>
      <c r="K25" s="189">
        <v>1.5</v>
      </c>
    </row>
    <row r="26" spans="1:11" ht="15.75" x14ac:dyDescent="0.25">
      <c r="A26" s="290" t="s">
        <v>500</v>
      </c>
      <c r="B26" s="290"/>
      <c r="C26" s="290"/>
      <c r="D26" s="291"/>
      <c r="E26" s="189">
        <v>-1.5</v>
      </c>
      <c r="F26" s="182"/>
      <c r="G26" s="292" t="s">
        <v>951</v>
      </c>
      <c r="H26" s="293"/>
      <c r="I26" s="293"/>
      <c r="J26" s="294"/>
      <c r="K26" s="292"/>
    </row>
    <row r="27" spans="1:11" ht="15.75" x14ac:dyDescent="0.25">
      <c r="A27" s="292" t="s">
        <v>754</v>
      </c>
      <c r="B27" s="293"/>
      <c r="C27" s="293"/>
      <c r="D27" s="294"/>
      <c r="E27" s="292"/>
      <c r="F27" s="182"/>
      <c r="G27" s="295" t="s">
        <v>1234</v>
      </c>
      <c r="H27" s="295"/>
      <c r="I27" s="295"/>
      <c r="J27" s="296"/>
      <c r="K27" s="297"/>
    </row>
    <row r="28" spans="1:11" ht="15.75" x14ac:dyDescent="0.25">
      <c r="A28" s="295" t="s">
        <v>1235</v>
      </c>
      <c r="B28" s="295"/>
      <c r="C28" s="295"/>
      <c r="D28" s="296"/>
      <c r="E28" s="297"/>
      <c r="F28" s="182"/>
      <c r="G28" s="182"/>
      <c r="H28" s="182"/>
      <c r="I28" s="182"/>
      <c r="J28" s="182"/>
      <c r="K28" s="182"/>
    </row>
    <row r="30" spans="1:11" ht="15.75" x14ac:dyDescent="0.25">
      <c r="A30" s="302" t="s">
        <v>634</v>
      </c>
      <c r="B30" s="303"/>
      <c r="C30" s="303"/>
      <c r="D30" s="304"/>
      <c r="E30" s="305"/>
      <c r="F30" s="185" t="s">
        <v>384</v>
      </c>
      <c r="G30" s="306" t="s">
        <v>530</v>
      </c>
      <c r="H30" s="303"/>
      <c r="I30" s="303"/>
      <c r="J30" s="304"/>
      <c r="K30" s="305"/>
    </row>
    <row r="31" spans="1:11" ht="15.75" x14ac:dyDescent="0.25">
      <c r="A31" s="307" t="s">
        <v>447</v>
      </c>
      <c r="B31" s="308"/>
      <c r="C31" s="308"/>
      <c r="D31" s="309"/>
      <c r="E31" s="305"/>
      <c r="F31" s="186" t="s">
        <v>448</v>
      </c>
      <c r="G31" s="310" t="s">
        <v>693</v>
      </c>
      <c r="H31" s="308"/>
      <c r="I31" s="308"/>
      <c r="J31" s="309"/>
      <c r="K31" s="305"/>
    </row>
    <row r="32" spans="1:11" ht="15.75" x14ac:dyDescent="0.25">
      <c r="A32" s="182" t="s">
        <v>331</v>
      </c>
      <c r="B32" s="182" t="s">
        <v>636</v>
      </c>
      <c r="C32" s="182" t="s">
        <v>508</v>
      </c>
      <c r="D32" s="183">
        <v>6.5</v>
      </c>
      <c r="E32" s="184">
        <v>5.5</v>
      </c>
      <c r="F32" s="182"/>
      <c r="G32" s="182" t="s">
        <v>331</v>
      </c>
      <c r="H32" s="182" t="s">
        <v>534</v>
      </c>
      <c r="I32" s="182" t="s">
        <v>459</v>
      </c>
      <c r="J32" s="183">
        <v>6</v>
      </c>
      <c r="K32" s="184">
        <v>7</v>
      </c>
    </row>
    <row r="33" spans="1:11" ht="15.75" x14ac:dyDescent="0.25">
      <c r="A33" s="187" t="s">
        <v>454</v>
      </c>
      <c r="B33" s="187" t="s">
        <v>638</v>
      </c>
      <c r="C33" s="187" t="s">
        <v>465</v>
      </c>
      <c r="D33" s="188" t="s">
        <v>453</v>
      </c>
      <c r="E33" s="188" t="s">
        <v>453</v>
      </c>
      <c r="F33" s="182"/>
      <c r="G33" s="182" t="s">
        <v>454</v>
      </c>
      <c r="H33" s="182" t="s">
        <v>548</v>
      </c>
      <c r="I33" s="182" t="s">
        <v>511</v>
      </c>
      <c r="J33" s="183">
        <v>6</v>
      </c>
      <c r="K33" s="184">
        <v>6</v>
      </c>
    </row>
    <row r="34" spans="1:11" ht="15.75" x14ac:dyDescent="0.25">
      <c r="A34" s="187" t="s">
        <v>454</v>
      </c>
      <c r="B34" s="187" t="s">
        <v>639</v>
      </c>
      <c r="C34" s="187" t="s">
        <v>519</v>
      </c>
      <c r="D34" s="188" t="s">
        <v>453</v>
      </c>
      <c r="E34" s="188" t="s">
        <v>453</v>
      </c>
      <c r="F34" s="182"/>
      <c r="G34" s="182" t="s">
        <v>454</v>
      </c>
      <c r="H34" s="182" t="s">
        <v>695</v>
      </c>
      <c r="I34" s="182" t="s">
        <v>461</v>
      </c>
      <c r="J34" s="183">
        <v>6</v>
      </c>
      <c r="K34" s="184">
        <v>6</v>
      </c>
    </row>
    <row r="35" spans="1:11" ht="15.75" x14ac:dyDescent="0.25">
      <c r="A35" s="182" t="s">
        <v>454</v>
      </c>
      <c r="B35" s="182" t="s">
        <v>845</v>
      </c>
      <c r="C35" s="182" t="s">
        <v>457</v>
      </c>
      <c r="D35" s="183">
        <v>6</v>
      </c>
      <c r="E35" s="184">
        <v>6</v>
      </c>
      <c r="F35" s="182"/>
      <c r="G35" s="182" t="s">
        <v>454</v>
      </c>
      <c r="H35" s="182" t="s">
        <v>63</v>
      </c>
      <c r="I35" s="182" t="s">
        <v>450</v>
      </c>
      <c r="J35" s="183">
        <v>5.5</v>
      </c>
      <c r="K35" s="184">
        <v>5</v>
      </c>
    </row>
    <row r="36" spans="1:11" ht="15.75" x14ac:dyDescent="0.25">
      <c r="A36" s="182" t="s">
        <v>466</v>
      </c>
      <c r="B36" s="182" t="s">
        <v>78</v>
      </c>
      <c r="C36" s="182" t="s">
        <v>468</v>
      </c>
      <c r="D36" s="183">
        <v>6.5</v>
      </c>
      <c r="E36" s="184">
        <v>6.5</v>
      </c>
      <c r="F36" s="182"/>
      <c r="G36" s="187" t="s">
        <v>454</v>
      </c>
      <c r="H36" s="187" t="s">
        <v>218</v>
      </c>
      <c r="I36" s="187" t="s">
        <v>496</v>
      </c>
      <c r="J36" s="188" t="s">
        <v>453</v>
      </c>
      <c r="K36" s="188" t="s">
        <v>453</v>
      </c>
    </row>
    <row r="37" spans="1:11" ht="15.75" x14ac:dyDescent="0.25">
      <c r="A37" s="182" t="s">
        <v>466</v>
      </c>
      <c r="B37" s="182" t="s">
        <v>649</v>
      </c>
      <c r="C37" s="182" t="s">
        <v>508</v>
      </c>
      <c r="D37" s="183">
        <v>6</v>
      </c>
      <c r="E37" s="184">
        <v>6</v>
      </c>
      <c r="F37" s="182"/>
      <c r="G37" s="182" t="s">
        <v>466</v>
      </c>
      <c r="H37" s="182" t="s">
        <v>98</v>
      </c>
      <c r="I37" s="182" t="s">
        <v>471</v>
      </c>
      <c r="J37" s="183">
        <v>5.5</v>
      </c>
      <c r="K37" s="184">
        <v>5.5</v>
      </c>
    </row>
    <row r="38" spans="1:11" ht="15.75" x14ac:dyDescent="0.25">
      <c r="A38" s="182" t="s">
        <v>466</v>
      </c>
      <c r="B38" s="182" t="s">
        <v>129</v>
      </c>
      <c r="C38" s="182" t="s">
        <v>479</v>
      </c>
      <c r="D38" s="183">
        <v>5.5</v>
      </c>
      <c r="E38" s="184">
        <v>5.5</v>
      </c>
      <c r="F38" s="182"/>
      <c r="G38" s="187" t="s">
        <v>466</v>
      </c>
      <c r="H38" s="187" t="s">
        <v>222</v>
      </c>
      <c r="I38" s="187" t="s">
        <v>506</v>
      </c>
      <c r="J38" s="188" t="s">
        <v>453</v>
      </c>
      <c r="K38" s="188" t="s">
        <v>453</v>
      </c>
    </row>
    <row r="39" spans="1:11" ht="15.75" x14ac:dyDescent="0.25">
      <c r="A39" s="182" t="s">
        <v>466</v>
      </c>
      <c r="B39" s="182" t="s">
        <v>238</v>
      </c>
      <c r="C39" s="182" t="s">
        <v>490</v>
      </c>
      <c r="D39" s="183">
        <v>7</v>
      </c>
      <c r="E39" s="184">
        <v>10</v>
      </c>
      <c r="F39" s="182"/>
      <c r="G39" s="182" t="s">
        <v>477</v>
      </c>
      <c r="H39" s="182" t="s">
        <v>696</v>
      </c>
      <c r="I39" s="182" t="s">
        <v>463</v>
      </c>
      <c r="J39" s="183">
        <v>5.5</v>
      </c>
      <c r="K39" s="184">
        <v>5.5</v>
      </c>
    </row>
    <row r="40" spans="1:11" ht="15.75" x14ac:dyDescent="0.25">
      <c r="A40" s="182" t="s">
        <v>477</v>
      </c>
      <c r="B40" s="182" t="s">
        <v>641</v>
      </c>
      <c r="C40" s="182" t="s">
        <v>475</v>
      </c>
      <c r="D40" s="183">
        <v>6</v>
      </c>
      <c r="E40" s="184">
        <v>6.5</v>
      </c>
      <c r="F40" s="182"/>
      <c r="G40" s="182" t="s">
        <v>477</v>
      </c>
      <c r="H40" s="182" t="s">
        <v>133</v>
      </c>
      <c r="I40" s="182" t="s">
        <v>459</v>
      </c>
      <c r="J40" s="183">
        <v>7</v>
      </c>
      <c r="K40" s="184">
        <v>10</v>
      </c>
    </row>
    <row r="41" spans="1:11" ht="15.75" x14ac:dyDescent="0.25">
      <c r="A41" s="182" t="s">
        <v>477</v>
      </c>
      <c r="B41" s="182" t="s">
        <v>239</v>
      </c>
      <c r="C41" s="182" t="s">
        <v>456</v>
      </c>
      <c r="D41" s="183">
        <v>6.5</v>
      </c>
      <c r="E41" s="184">
        <v>9.5</v>
      </c>
      <c r="F41" s="182"/>
      <c r="G41" s="182" t="s">
        <v>477</v>
      </c>
      <c r="H41" s="182" t="s">
        <v>82</v>
      </c>
      <c r="I41" s="182" t="s">
        <v>511</v>
      </c>
      <c r="J41" s="183">
        <v>7.5</v>
      </c>
      <c r="K41" s="184">
        <v>13.5</v>
      </c>
    </row>
    <row r="42" spans="1:11" ht="15.75" x14ac:dyDescent="0.25">
      <c r="A42" s="182" t="s">
        <v>477</v>
      </c>
      <c r="B42" s="182" t="s">
        <v>160</v>
      </c>
      <c r="C42" s="182" t="s">
        <v>494</v>
      </c>
      <c r="D42" s="183">
        <v>6.5</v>
      </c>
      <c r="E42" s="184">
        <v>6.5</v>
      </c>
      <c r="F42" s="182"/>
      <c r="G42" s="182" t="s">
        <v>477</v>
      </c>
      <c r="H42" s="182" t="s">
        <v>230</v>
      </c>
      <c r="I42" s="182" t="s">
        <v>511</v>
      </c>
      <c r="J42" s="183">
        <v>5.5</v>
      </c>
      <c r="K42" s="184">
        <v>5.5</v>
      </c>
    </row>
    <row r="43" spans="1:11" ht="15.75" x14ac:dyDescent="0.25">
      <c r="A43" s="298" t="s">
        <v>482</v>
      </c>
      <c r="B43" s="299"/>
      <c r="C43" s="299"/>
      <c r="D43" s="300"/>
      <c r="E43" s="301"/>
      <c r="F43" s="182"/>
      <c r="G43" s="298" t="s">
        <v>482</v>
      </c>
      <c r="H43" s="299"/>
      <c r="I43" s="299"/>
      <c r="J43" s="300"/>
      <c r="K43" s="301"/>
    </row>
    <row r="44" spans="1:11" ht="15.75" x14ac:dyDescent="0.25">
      <c r="A44" s="187" t="s">
        <v>331</v>
      </c>
      <c r="B44" s="187" t="s">
        <v>642</v>
      </c>
      <c r="C44" s="187" t="s">
        <v>495</v>
      </c>
      <c r="D44" s="188">
        <v>5</v>
      </c>
      <c r="E44" s="188">
        <v>2</v>
      </c>
      <c r="F44" s="182"/>
      <c r="G44" s="187" t="s">
        <v>331</v>
      </c>
      <c r="H44" s="187" t="s">
        <v>538</v>
      </c>
      <c r="I44" s="187" t="s">
        <v>539</v>
      </c>
      <c r="J44" s="188" t="s">
        <v>453</v>
      </c>
      <c r="K44" s="188" t="s">
        <v>453</v>
      </c>
    </row>
    <row r="45" spans="1:11" ht="15.75" x14ac:dyDescent="0.25">
      <c r="A45" s="187" t="s">
        <v>477</v>
      </c>
      <c r="B45" s="187" t="s">
        <v>854</v>
      </c>
      <c r="C45" s="187" t="s">
        <v>456</v>
      </c>
      <c r="D45" s="188">
        <v>6</v>
      </c>
      <c r="E45" s="188">
        <v>6</v>
      </c>
      <c r="F45" s="182"/>
      <c r="G45" s="182" t="s">
        <v>466</v>
      </c>
      <c r="H45" s="182" t="s">
        <v>153</v>
      </c>
      <c r="I45" s="182" t="s">
        <v>456</v>
      </c>
      <c r="J45" s="183">
        <v>6</v>
      </c>
      <c r="K45" s="184">
        <v>6</v>
      </c>
    </row>
    <row r="46" spans="1:11" ht="15.75" x14ac:dyDescent="0.25">
      <c r="A46" s="187" t="s">
        <v>466</v>
      </c>
      <c r="B46" s="187" t="s">
        <v>640</v>
      </c>
      <c r="C46" s="187" t="s">
        <v>578</v>
      </c>
      <c r="D46" s="188" t="s">
        <v>453</v>
      </c>
      <c r="E46" s="188" t="s">
        <v>453</v>
      </c>
      <c r="F46" s="182"/>
      <c r="G46" s="187" t="s">
        <v>466</v>
      </c>
      <c r="H46" s="187" t="s">
        <v>542</v>
      </c>
      <c r="I46" s="187" t="s">
        <v>511</v>
      </c>
      <c r="J46" s="188">
        <v>6</v>
      </c>
      <c r="K46" s="188">
        <v>6</v>
      </c>
    </row>
    <row r="47" spans="1:11" ht="15.75" x14ac:dyDescent="0.25">
      <c r="A47" s="187" t="s">
        <v>466</v>
      </c>
      <c r="B47" s="187" t="s">
        <v>646</v>
      </c>
      <c r="C47" s="187" t="s">
        <v>468</v>
      </c>
      <c r="D47" s="188">
        <v>6</v>
      </c>
      <c r="E47" s="188">
        <v>5.5</v>
      </c>
      <c r="F47" s="182"/>
      <c r="G47" s="187" t="s">
        <v>466</v>
      </c>
      <c r="H47" s="187" t="s">
        <v>777</v>
      </c>
      <c r="I47" s="187" t="s">
        <v>478</v>
      </c>
      <c r="J47" s="188" t="s">
        <v>453</v>
      </c>
      <c r="K47" s="188" t="s">
        <v>453</v>
      </c>
    </row>
    <row r="48" spans="1:11" ht="15.75" x14ac:dyDescent="0.25">
      <c r="A48" s="187" t="s">
        <v>466</v>
      </c>
      <c r="B48" s="187" t="s">
        <v>648</v>
      </c>
      <c r="C48" s="187" t="s">
        <v>471</v>
      </c>
      <c r="D48" s="188">
        <v>6</v>
      </c>
      <c r="E48" s="188">
        <v>6</v>
      </c>
      <c r="F48" s="182"/>
      <c r="G48" s="182" t="s">
        <v>454</v>
      </c>
      <c r="H48" s="182" t="s">
        <v>546</v>
      </c>
      <c r="I48" s="182" t="s">
        <v>450</v>
      </c>
      <c r="J48" s="183">
        <v>5.5</v>
      </c>
      <c r="K48" s="184">
        <v>5.5</v>
      </c>
    </row>
    <row r="49" spans="1:11" ht="15.75" x14ac:dyDescent="0.25">
      <c r="A49" s="182" t="s">
        <v>454</v>
      </c>
      <c r="B49" s="182" t="s">
        <v>682</v>
      </c>
      <c r="C49" s="182" t="s">
        <v>511</v>
      </c>
      <c r="D49" s="183">
        <v>5.5</v>
      </c>
      <c r="E49" s="184">
        <v>5.5</v>
      </c>
      <c r="F49" s="182"/>
      <c r="G49" s="187" t="s">
        <v>454</v>
      </c>
      <c r="H49" s="187" t="s">
        <v>549</v>
      </c>
      <c r="I49" s="187" t="s">
        <v>461</v>
      </c>
      <c r="J49" s="188">
        <v>6.5</v>
      </c>
      <c r="K49" s="188">
        <v>6.5</v>
      </c>
    </row>
    <row r="50" spans="1:11" ht="15.75" x14ac:dyDescent="0.25">
      <c r="A50" s="182" t="s">
        <v>454</v>
      </c>
      <c r="B50" s="182" t="s">
        <v>650</v>
      </c>
      <c r="C50" s="182" t="s">
        <v>511</v>
      </c>
      <c r="D50" s="183">
        <v>5</v>
      </c>
      <c r="E50" s="184">
        <v>4.5</v>
      </c>
      <c r="F50" s="182"/>
      <c r="G50" s="187" t="s">
        <v>454</v>
      </c>
      <c r="H50" s="187" t="s">
        <v>91</v>
      </c>
      <c r="I50" s="187" t="s">
        <v>471</v>
      </c>
      <c r="J50" s="188">
        <v>6</v>
      </c>
      <c r="K50" s="188">
        <v>6</v>
      </c>
    </row>
    <row r="51" spans="1:11" ht="15.75" x14ac:dyDescent="0.25">
      <c r="A51" s="290" t="s">
        <v>498</v>
      </c>
      <c r="B51" s="290"/>
      <c r="C51" s="290"/>
      <c r="D51" s="291"/>
      <c r="E51" s="189">
        <v>3</v>
      </c>
      <c r="F51" s="182"/>
      <c r="G51" s="290" t="s">
        <v>500</v>
      </c>
      <c r="H51" s="290"/>
      <c r="I51" s="290"/>
      <c r="J51" s="291"/>
      <c r="K51" s="189">
        <v>1.5</v>
      </c>
    </row>
    <row r="52" spans="1:11" ht="15.75" x14ac:dyDescent="0.25">
      <c r="A52" s="290" t="s">
        <v>500</v>
      </c>
      <c r="B52" s="290"/>
      <c r="C52" s="290"/>
      <c r="D52" s="291"/>
      <c r="E52" s="189">
        <v>-1.5</v>
      </c>
      <c r="F52" s="182"/>
      <c r="G52" s="292" t="s">
        <v>805</v>
      </c>
      <c r="H52" s="293"/>
      <c r="I52" s="293"/>
      <c r="J52" s="294"/>
      <c r="K52" s="292"/>
    </row>
    <row r="53" spans="1:11" ht="15.75" x14ac:dyDescent="0.25">
      <c r="A53" s="292" t="s">
        <v>526</v>
      </c>
      <c r="B53" s="293"/>
      <c r="C53" s="293"/>
      <c r="D53" s="294"/>
      <c r="E53" s="292"/>
      <c r="F53" s="182"/>
      <c r="G53" s="295" t="s">
        <v>1236</v>
      </c>
      <c r="H53" s="295"/>
      <c r="I53" s="295"/>
      <c r="J53" s="296"/>
      <c r="K53" s="297"/>
    </row>
    <row r="54" spans="1:11" ht="15.75" x14ac:dyDescent="0.25">
      <c r="A54" s="295" t="s">
        <v>1237</v>
      </c>
      <c r="B54" s="295"/>
      <c r="C54" s="295"/>
      <c r="D54" s="296"/>
      <c r="E54" s="297"/>
      <c r="F54" s="182"/>
      <c r="G54" s="182"/>
      <c r="H54" s="182"/>
      <c r="I54" s="182"/>
      <c r="J54" s="182"/>
      <c r="K54" s="182"/>
    </row>
    <row r="56" spans="1:11" ht="15.75" x14ac:dyDescent="0.25">
      <c r="A56" s="302" t="s">
        <v>583</v>
      </c>
      <c r="B56" s="303"/>
      <c r="C56" s="303"/>
      <c r="D56" s="304"/>
      <c r="E56" s="305"/>
      <c r="F56" s="185" t="s">
        <v>368</v>
      </c>
      <c r="G56" s="306" t="s">
        <v>609</v>
      </c>
      <c r="H56" s="303"/>
      <c r="I56" s="303"/>
      <c r="J56" s="304"/>
      <c r="K56" s="305"/>
    </row>
    <row r="57" spans="1:11" ht="15.75" x14ac:dyDescent="0.25">
      <c r="A57" s="307" t="s">
        <v>447</v>
      </c>
      <c r="B57" s="308"/>
      <c r="C57" s="308"/>
      <c r="D57" s="309"/>
      <c r="E57" s="305"/>
      <c r="F57" s="186" t="s">
        <v>448</v>
      </c>
      <c r="G57" s="310" t="s">
        <v>557</v>
      </c>
      <c r="H57" s="308"/>
      <c r="I57" s="308"/>
      <c r="J57" s="309"/>
      <c r="K57" s="305"/>
    </row>
    <row r="58" spans="1:11" ht="15.75" x14ac:dyDescent="0.25">
      <c r="A58" s="182" t="s">
        <v>331</v>
      </c>
      <c r="B58" s="182" t="s">
        <v>585</v>
      </c>
      <c r="C58" s="182" t="s">
        <v>475</v>
      </c>
      <c r="D58" s="183">
        <v>6</v>
      </c>
      <c r="E58" s="184">
        <v>7</v>
      </c>
      <c r="F58" s="182"/>
      <c r="G58" s="182" t="s">
        <v>331</v>
      </c>
      <c r="H58" s="182" t="s">
        <v>611</v>
      </c>
      <c r="I58" s="182" t="s">
        <v>468</v>
      </c>
      <c r="J58" s="183">
        <v>6</v>
      </c>
      <c r="K58" s="184">
        <v>7</v>
      </c>
    </row>
    <row r="59" spans="1:11" ht="15.75" x14ac:dyDescent="0.25">
      <c r="A59" s="182" t="s">
        <v>454</v>
      </c>
      <c r="B59" s="182" t="s">
        <v>587</v>
      </c>
      <c r="C59" s="182" t="s">
        <v>475</v>
      </c>
      <c r="D59" s="183">
        <v>7</v>
      </c>
      <c r="E59" s="184">
        <v>7</v>
      </c>
      <c r="F59" s="182"/>
      <c r="G59" s="182" t="s">
        <v>454</v>
      </c>
      <c r="H59" s="182" t="s">
        <v>214</v>
      </c>
      <c r="I59" s="182" t="s">
        <v>478</v>
      </c>
      <c r="J59" s="183">
        <v>6.5</v>
      </c>
      <c r="K59" s="184">
        <v>6.5</v>
      </c>
    </row>
    <row r="60" spans="1:11" ht="15.75" x14ac:dyDescent="0.25">
      <c r="A60" s="182" t="s">
        <v>454</v>
      </c>
      <c r="B60" s="182" t="s">
        <v>308</v>
      </c>
      <c r="C60" s="182" t="s">
        <v>457</v>
      </c>
      <c r="D60" s="183">
        <v>5</v>
      </c>
      <c r="E60" s="184">
        <v>4.5</v>
      </c>
      <c r="F60" s="182"/>
      <c r="G60" s="182" t="s">
        <v>454</v>
      </c>
      <c r="H60" s="182" t="s">
        <v>629</v>
      </c>
      <c r="I60" s="182" t="s">
        <v>471</v>
      </c>
      <c r="J60" s="183">
        <v>6.5</v>
      </c>
      <c r="K60" s="184">
        <v>6.5</v>
      </c>
    </row>
    <row r="61" spans="1:11" ht="15.75" x14ac:dyDescent="0.25">
      <c r="A61" s="182" t="s">
        <v>454</v>
      </c>
      <c r="B61" s="182" t="s">
        <v>752</v>
      </c>
      <c r="C61" s="182" t="s">
        <v>468</v>
      </c>
      <c r="D61" s="183">
        <v>6</v>
      </c>
      <c r="E61" s="184">
        <v>6</v>
      </c>
      <c r="F61" s="182"/>
      <c r="G61" s="182" t="s">
        <v>454</v>
      </c>
      <c r="H61" s="182" t="s">
        <v>178</v>
      </c>
      <c r="I61" s="182" t="s">
        <v>511</v>
      </c>
      <c r="J61" s="183">
        <v>5.5</v>
      </c>
      <c r="K61" s="184">
        <v>5.5</v>
      </c>
    </row>
    <row r="62" spans="1:11" ht="15.75" x14ac:dyDescent="0.25">
      <c r="A62" s="182" t="s">
        <v>466</v>
      </c>
      <c r="B62" s="182" t="s">
        <v>85</v>
      </c>
      <c r="C62" s="182" t="s">
        <v>508</v>
      </c>
      <c r="D62" s="183">
        <v>5</v>
      </c>
      <c r="E62" s="184">
        <v>5</v>
      </c>
      <c r="F62" s="182"/>
      <c r="G62" s="182" t="s">
        <v>466</v>
      </c>
      <c r="H62" s="182" t="s">
        <v>124</v>
      </c>
      <c r="I62" s="182" t="s">
        <v>490</v>
      </c>
      <c r="J62" s="183">
        <v>7</v>
      </c>
      <c r="K62" s="184">
        <v>10</v>
      </c>
    </row>
    <row r="63" spans="1:11" ht="15.75" x14ac:dyDescent="0.25">
      <c r="A63" s="182" t="s">
        <v>466</v>
      </c>
      <c r="B63" s="182" t="s">
        <v>277</v>
      </c>
      <c r="C63" s="182" t="s">
        <v>457</v>
      </c>
      <c r="D63" s="183">
        <v>6</v>
      </c>
      <c r="E63" s="184">
        <v>6</v>
      </c>
      <c r="F63" s="182"/>
      <c r="G63" s="182" t="s">
        <v>466</v>
      </c>
      <c r="H63" s="182" t="s">
        <v>869</v>
      </c>
      <c r="I63" s="182" t="s">
        <v>468</v>
      </c>
      <c r="J63" s="183">
        <v>5.5</v>
      </c>
      <c r="K63" s="184">
        <v>5.5</v>
      </c>
    </row>
    <row r="64" spans="1:11" ht="15.75" x14ac:dyDescent="0.25">
      <c r="A64" s="182" t="s">
        <v>466</v>
      </c>
      <c r="B64" s="182" t="s">
        <v>52</v>
      </c>
      <c r="C64" s="182" t="s">
        <v>463</v>
      </c>
      <c r="D64" s="183">
        <v>6</v>
      </c>
      <c r="E64" s="184">
        <v>6</v>
      </c>
      <c r="F64" s="182"/>
      <c r="G64" s="182" t="s">
        <v>466</v>
      </c>
      <c r="H64" s="182" t="s">
        <v>253</v>
      </c>
      <c r="I64" s="182" t="s">
        <v>481</v>
      </c>
      <c r="J64" s="183">
        <v>6</v>
      </c>
      <c r="K64" s="184">
        <v>5.5</v>
      </c>
    </row>
    <row r="65" spans="1:11" ht="15.75" x14ac:dyDescent="0.25">
      <c r="A65" s="182" t="s">
        <v>466</v>
      </c>
      <c r="B65" s="182" t="s">
        <v>141</v>
      </c>
      <c r="C65" s="182" t="s">
        <v>475</v>
      </c>
      <c r="D65" s="183">
        <v>7</v>
      </c>
      <c r="E65" s="184">
        <v>10</v>
      </c>
      <c r="F65" s="182"/>
      <c r="G65" s="182" t="s">
        <v>466</v>
      </c>
      <c r="H65" s="182" t="s">
        <v>151</v>
      </c>
      <c r="I65" s="182" t="s">
        <v>457</v>
      </c>
      <c r="J65" s="183">
        <v>5.5</v>
      </c>
      <c r="K65" s="184">
        <v>5</v>
      </c>
    </row>
    <row r="66" spans="1:11" ht="15.75" x14ac:dyDescent="0.25">
      <c r="A66" s="182" t="s">
        <v>477</v>
      </c>
      <c r="B66" s="182" t="s">
        <v>1188</v>
      </c>
      <c r="C66" s="182" t="s">
        <v>495</v>
      </c>
      <c r="D66" s="183">
        <v>6</v>
      </c>
      <c r="E66" s="184">
        <v>6</v>
      </c>
      <c r="F66" s="182"/>
      <c r="G66" s="187" t="s">
        <v>477</v>
      </c>
      <c r="H66" s="187" t="s">
        <v>811</v>
      </c>
      <c r="I66" s="187" t="s">
        <v>506</v>
      </c>
      <c r="J66" s="188" t="s">
        <v>453</v>
      </c>
      <c r="K66" s="188" t="s">
        <v>453</v>
      </c>
    </row>
    <row r="67" spans="1:11" ht="15.75" x14ac:dyDescent="0.25">
      <c r="A67" s="182" t="s">
        <v>477</v>
      </c>
      <c r="B67" s="182" t="s">
        <v>54</v>
      </c>
      <c r="C67" s="182" t="s">
        <v>475</v>
      </c>
      <c r="D67" s="183">
        <v>6.5</v>
      </c>
      <c r="E67" s="184">
        <v>6.5</v>
      </c>
      <c r="F67" s="182"/>
      <c r="G67" s="182" t="s">
        <v>477</v>
      </c>
      <c r="H67" s="182" t="s">
        <v>152</v>
      </c>
      <c r="I67" s="182" t="s">
        <v>509</v>
      </c>
      <c r="J67" s="183">
        <v>5.5</v>
      </c>
      <c r="K67" s="184">
        <v>5.5</v>
      </c>
    </row>
    <row r="68" spans="1:11" ht="15.75" x14ac:dyDescent="0.25">
      <c r="A68" s="182" t="s">
        <v>477</v>
      </c>
      <c r="B68" s="182" t="s">
        <v>24</v>
      </c>
      <c r="C68" s="182" t="s">
        <v>471</v>
      </c>
      <c r="D68" s="183">
        <v>6</v>
      </c>
      <c r="E68" s="184">
        <v>6.5</v>
      </c>
      <c r="F68" s="182"/>
      <c r="G68" s="182" t="s">
        <v>477</v>
      </c>
      <c r="H68" s="182" t="s">
        <v>26</v>
      </c>
      <c r="I68" s="182" t="s">
        <v>468</v>
      </c>
      <c r="J68" s="183">
        <v>5</v>
      </c>
      <c r="K68" s="184">
        <v>5</v>
      </c>
    </row>
    <row r="69" spans="1:11" ht="15.75" x14ac:dyDescent="0.25">
      <c r="A69" s="298" t="s">
        <v>482</v>
      </c>
      <c r="B69" s="299"/>
      <c r="C69" s="299"/>
      <c r="D69" s="300"/>
      <c r="E69" s="301"/>
      <c r="F69" s="182"/>
      <c r="G69" s="298" t="s">
        <v>482</v>
      </c>
      <c r="H69" s="299"/>
      <c r="I69" s="299"/>
      <c r="J69" s="300"/>
      <c r="K69" s="301"/>
    </row>
    <row r="70" spans="1:11" ht="15.75" x14ac:dyDescent="0.25">
      <c r="A70" s="187" t="s">
        <v>331</v>
      </c>
      <c r="B70" s="187" t="s">
        <v>709</v>
      </c>
      <c r="C70" s="187" t="s">
        <v>478</v>
      </c>
      <c r="D70" s="188">
        <v>6.5</v>
      </c>
      <c r="E70" s="188">
        <v>7.5</v>
      </c>
      <c r="F70" s="182"/>
      <c r="G70" s="187" t="s">
        <v>331</v>
      </c>
      <c r="H70" s="187" t="s">
        <v>619</v>
      </c>
      <c r="I70" s="187" t="s">
        <v>597</v>
      </c>
      <c r="J70" s="188" t="s">
        <v>453</v>
      </c>
      <c r="K70" s="188" t="s">
        <v>453</v>
      </c>
    </row>
    <row r="71" spans="1:11" ht="15.75" x14ac:dyDescent="0.25">
      <c r="A71" s="187" t="s">
        <v>477</v>
      </c>
      <c r="B71" s="187" t="s">
        <v>708</v>
      </c>
      <c r="C71" s="187" t="s">
        <v>509</v>
      </c>
      <c r="D71" s="188">
        <v>5.5</v>
      </c>
      <c r="E71" s="188">
        <v>5.5</v>
      </c>
      <c r="F71" s="182"/>
      <c r="G71" s="187" t="s">
        <v>477</v>
      </c>
      <c r="H71" s="187" t="s">
        <v>802</v>
      </c>
      <c r="I71" s="187" t="s">
        <v>536</v>
      </c>
      <c r="J71" s="188" t="s">
        <v>453</v>
      </c>
      <c r="K71" s="188" t="s">
        <v>453</v>
      </c>
    </row>
    <row r="72" spans="1:11" ht="15.75" x14ac:dyDescent="0.25">
      <c r="A72" s="187" t="s">
        <v>454</v>
      </c>
      <c r="B72" s="187" t="s">
        <v>200</v>
      </c>
      <c r="C72" s="187" t="s">
        <v>479</v>
      </c>
      <c r="D72" s="188">
        <v>6</v>
      </c>
      <c r="E72" s="188">
        <v>6</v>
      </c>
      <c r="F72" s="182"/>
      <c r="G72" s="182" t="s">
        <v>466</v>
      </c>
      <c r="H72" s="182" t="s">
        <v>243</v>
      </c>
      <c r="I72" s="182" t="s">
        <v>481</v>
      </c>
      <c r="J72" s="183">
        <v>6.5</v>
      </c>
      <c r="K72" s="184">
        <v>7.5</v>
      </c>
    </row>
    <row r="73" spans="1:11" ht="15.75" x14ac:dyDescent="0.25">
      <c r="A73" s="187" t="s">
        <v>466</v>
      </c>
      <c r="B73" s="187" t="s">
        <v>598</v>
      </c>
      <c r="C73" s="187" t="s">
        <v>450</v>
      </c>
      <c r="D73" s="188">
        <v>6</v>
      </c>
      <c r="E73" s="188">
        <v>6</v>
      </c>
      <c r="F73" s="182"/>
      <c r="G73" s="187" t="s">
        <v>466</v>
      </c>
      <c r="H73" s="187" t="s">
        <v>876</v>
      </c>
      <c r="I73" s="187" t="s">
        <v>489</v>
      </c>
      <c r="J73" s="188" t="s">
        <v>453</v>
      </c>
      <c r="K73" s="188" t="s">
        <v>453</v>
      </c>
    </row>
    <row r="74" spans="1:11" ht="15.75" x14ac:dyDescent="0.25">
      <c r="A74" s="187" t="s">
        <v>454</v>
      </c>
      <c r="B74" s="187" t="s">
        <v>588</v>
      </c>
      <c r="C74" s="187" t="s">
        <v>456</v>
      </c>
      <c r="D74" s="188">
        <v>6</v>
      </c>
      <c r="E74" s="188">
        <v>6</v>
      </c>
      <c r="F74" s="182"/>
      <c r="G74" s="187" t="s">
        <v>466</v>
      </c>
      <c r="H74" s="187" t="s">
        <v>286</v>
      </c>
      <c r="I74" s="187" t="s">
        <v>486</v>
      </c>
      <c r="J74" s="188">
        <v>6</v>
      </c>
      <c r="K74" s="188">
        <v>5.5</v>
      </c>
    </row>
    <row r="75" spans="1:11" ht="15.75" x14ac:dyDescent="0.25">
      <c r="A75" s="187" t="s">
        <v>466</v>
      </c>
      <c r="B75" s="187" t="s">
        <v>712</v>
      </c>
      <c r="C75" s="187" t="s">
        <v>486</v>
      </c>
      <c r="D75" s="188">
        <v>6</v>
      </c>
      <c r="E75" s="188">
        <v>6</v>
      </c>
      <c r="F75" s="182"/>
      <c r="G75" s="187" t="s">
        <v>454</v>
      </c>
      <c r="H75" s="187" t="s">
        <v>810</v>
      </c>
      <c r="I75" s="187" t="s">
        <v>478</v>
      </c>
      <c r="J75" s="188" t="s">
        <v>453</v>
      </c>
      <c r="K75" s="188" t="s">
        <v>453</v>
      </c>
    </row>
    <row r="76" spans="1:11" ht="15.75" x14ac:dyDescent="0.25">
      <c r="A76" s="187" t="s">
        <v>454</v>
      </c>
      <c r="B76" s="187" t="s">
        <v>1189</v>
      </c>
      <c r="C76" s="187" t="s">
        <v>471</v>
      </c>
      <c r="D76" s="188">
        <v>6</v>
      </c>
      <c r="E76" s="188">
        <v>6</v>
      </c>
      <c r="F76" s="182"/>
      <c r="G76" s="187" t="s">
        <v>454</v>
      </c>
      <c r="H76" s="187" t="s">
        <v>950</v>
      </c>
      <c r="I76" s="187" t="s">
        <v>469</v>
      </c>
      <c r="J76" s="188" t="s">
        <v>453</v>
      </c>
      <c r="K76" s="188" t="s">
        <v>453</v>
      </c>
    </row>
    <row r="77" spans="1:11" ht="15.75" x14ac:dyDescent="0.25">
      <c r="A77" s="290" t="s">
        <v>498</v>
      </c>
      <c r="B77" s="290"/>
      <c r="C77" s="290"/>
      <c r="D77" s="291"/>
      <c r="E77" s="189">
        <v>3</v>
      </c>
      <c r="F77" s="182"/>
      <c r="G77" s="290" t="s">
        <v>500</v>
      </c>
      <c r="H77" s="290"/>
      <c r="I77" s="290"/>
      <c r="J77" s="291"/>
      <c r="K77" s="189">
        <v>-1.5</v>
      </c>
    </row>
    <row r="78" spans="1:11" ht="15.75" x14ac:dyDescent="0.25">
      <c r="A78" s="290" t="s">
        <v>500</v>
      </c>
      <c r="B78" s="290"/>
      <c r="C78" s="290"/>
      <c r="D78" s="291"/>
      <c r="E78" s="189">
        <v>-1.5</v>
      </c>
      <c r="F78" s="182"/>
      <c r="G78" s="292" t="s">
        <v>499</v>
      </c>
      <c r="H78" s="293"/>
      <c r="I78" s="293"/>
      <c r="J78" s="294"/>
      <c r="K78" s="292"/>
    </row>
    <row r="79" spans="1:11" ht="15.75" x14ac:dyDescent="0.25">
      <c r="A79" s="292" t="s">
        <v>721</v>
      </c>
      <c r="B79" s="293"/>
      <c r="C79" s="293"/>
      <c r="D79" s="294"/>
      <c r="E79" s="292"/>
      <c r="F79" s="182"/>
      <c r="G79" s="295" t="s">
        <v>1238</v>
      </c>
      <c r="H79" s="295"/>
      <c r="I79" s="295"/>
      <c r="J79" s="296"/>
      <c r="K79" s="297"/>
    </row>
    <row r="80" spans="1:11" ht="15.75" x14ac:dyDescent="0.25">
      <c r="A80" s="295" t="s">
        <v>1239</v>
      </c>
      <c r="B80" s="295"/>
      <c r="C80" s="295"/>
      <c r="D80" s="296"/>
      <c r="E80" s="297"/>
      <c r="F80" s="182"/>
      <c r="G80" s="182"/>
      <c r="H80" s="182"/>
      <c r="I80" s="182"/>
      <c r="J80" s="182"/>
      <c r="K80" s="182"/>
    </row>
    <row r="82" spans="1:11" ht="15.75" x14ac:dyDescent="0.25">
      <c r="A82" s="302" t="s">
        <v>503</v>
      </c>
      <c r="B82" s="303"/>
      <c r="C82" s="303"/>
      <c r="D82" s="304"/>
      <c r="E82" s="305"/>
      <c r="F82" s="185" t="s">
        <v>416</v>
      </c>
      <c r="G82" s="306" t="s">
        <v>531</v>
      </c>
      <c r="H82" s="303"/>
      <c r="I82" s="303"/>
      <c r="J82" s="304"/>
      <c r="K82" s="305"/>
    </row>
    <row r="83" spans="1:11" ht="15.75" x14ac:dyDescent="0.25">
      <c r="A83" s="307" t="s">
        <v>532</v>
      </c>
      <c r="B83" s="308"/>
      <c r="C83" s="308"/>
      <c r="D83" s="309"/>
      <c r="E83" s="305"/>
      <c r="F83" s="186" t="s">
        <v>448</v>
      </c>
      <c r="G83" s="310" t="s">
        <v>447</v>
      </c>
      <c r="H83" s="308"/>
      <c r="I83" s="308"/>
      <c r="J83" s="309"/>
      <c r="K83" s="305"/>
    </row>
    <row r="84" spans="1:11" ht="15.75" x14ac:dyDescent="0.25">
      <c r="A84" s="187" t="s">
        <v>331</v>
      </c>
      <c r="B84" s="187" t="s">
        <v>505</v>
      </c>
      <c r="C84" s="187" t="s">
        <v>506</v>
      </c>
      <c r="D84" s="188" t="s">
        <v>453</v>
      </c>
      <c r="E84" s="188" t="s">
        <v>453</v>
      </c>
      <c r="F84" s="182"/>
      <c r="G84" s="182" t="s">
        <v>331</v>
      </c>
      <c r="H84" s="182" t="s">
        <v>540</v>
      </c>
      <c r="I84" s="182" t="s">
        <v>471</v>
      </c>
      <c r="J84" s="183">
        <v>6</v>
      </c>
      <c r="K84" s="184">
        <v>7</v>
      </c>
    </row>
    <row r="85" spans="1:11" ht="15.75" x14ac:dyDescent="0.25">
      <c r="A85" s="182" t="s">
        <v>454</v>
      </c>
      <c r="B85" s="182" t="s">
        <v>240</v>
      </c>
      <c r="C85" s="182" t="s">
        <v>457</v>
      </c>
      <c r="D85" s="183">
        <v>6.5</v>
      </c>
      <c r="E85" s="184">
        <v>9.5</v>
      </c>
      <c r="F85" s="182"/>
      <c r="G85" s="182" t="s">
        <v>454</v>
      </c>
      <c r="H85" s="182" t="s">
        <v>681</v>
      </c>
      <c r="I85" s="182" t="s">
        <v>481</v>
      </c>
      <c r="J85" s="183">
        <v>6.5</v>
      </c>
      <c r="K85" s="184">
        <v>6.5</v>
      </c>
    </row>
    <row r="86" spans="1:11" ht="15.75" x14ac:dyDescent="0.25">
      <c r="A86" s="182" t="s">
        <v>454</v>
      </c>
      <c r="B86" s="182" t="s">
        <v>150</v>
      </c>
      <c r="C86" s="182" t="s">
        <v>479</v>
      </c>
      <c r="D86" s="183">
        <v>5.5</v>
      </c>
      <c r="E86" s="184">
        <v>5.5</v>
      </c>
      <c r="F86" s="182"/>
      <c r="G86" s="182" t="s">
        <v>454</v>
      </c>
      <c r="H86" s="182" t="s">
        <v>537</v>
      </c>
      <c r="I86" s="182" t="s">
        <v>450</v>
      </c>
      <c r="J86" s="183">
        <v>5.5</v>
      </c>
      <c r="K86" s="184">
        <v>5.5</v>
      </c>
    </row>
    <row r="87" spans="1:11" ht="15.75" x14ac:dyDescent="0.25">
      <c r="A87" s="182" t="s">
        <v>454</v>
      </c>
      <c r="B87" s="182" t="s">
        <v>173</v>
      </c>
      <c r="C87" s="182" t="s">
        <v>508</v>
      </c>
      <c r="D87" s="183">
        <v>6</v>
      </c>
      <c r="E87" s="184">
        <v>5.5</v>
      </c>
      <c r="F87" s="182"/>
      <c r="G87" s="182" t="s">
        <v>454</v>
      </c>
      <c r="H87" s="182" t="s">
        <v>88</v>
      </c>
      <c r="I87" s="182" t="s">
        <v>459</v>
      </c>
      <c r="J87" s="183">
        <v>6.5</v>
      </c>
      <c r="K87" s="184">
        <v>6.5</v>
      </c>
    </row>
    <row r="88" spans="1:11" ht="15.75" x14ac:dyDescent="0.25">
      <c r="A88" s="182" t="s">
        <v>454</v>
      </c>
      <c r="B88" s="182" t="s">
        <v>128</v>
      </c>
      <c r="C88" s="182" t="s">
        <v>490</v>
      </c>
      <c r="D88" s="183">
        <v>7</v>
      </c>
      <c r="E88" s="184">
        <v>10</v>
      </c>
      <c r="F88" s="182"/>
      <c r="G88" s="182" t="s">
        <v>466</v>
      </c>
      <c r="H88" s="182" t="s">
        <v>23</v>
      </c>
      <c r="I88" s="182" t="s">
        <v>461</v>
      </c>
      <c r="J88" s="183">
        <v>7.5</v>
      </c>
      <c r="K88" s="184">
        <v>11.5</v>
      </c>
    </row>
    <row r="89" spans="1:11" ht="15.75" x14ac:dyDescent="0.25">
      <c r="A89" s="182" t="s">
        <v>466</v>
      </c>
      <c r="B89" s="182" t="s">
        <v>198</v>
      </c>
      <c r="C89" s="182" t="s">
        <v>490</v>
      </c>
      <c r="D89" s="183">
        <v>6.5</v>
      </c>
      <c r="E89" s="184">
        <v>7.5</v>
      </c>
      <c r="F89" s="182"/>
      <c r="G89" s="182" t="s">
        <v>466</v>
      </c>
      <c r="H89" s="182" t="s">
        <v>165</v>
      </c>
      <c r="I89" s="182" t="s">
        <v>509</v>
      </c>
      <c r="J89" s="183">
        <v>5.5</v>
      </c>
      <c r="K89" s="184">
        <v>5.5</v>
      </c>
    </row>
    <row r="90" spans="1:11" ht="15.75" x14ac:dyDescent="0.25">
      <c r="A90" s="182" t="s">
        <v>466</v>
      </c>
      <c r="B90" s="182" t="s">
        <v>76</v>
      </c>
      <c r="C90" s="182" t="s">
        <v>479</v>
      </c>
      <c r="D90" s="183">
        <v>6</v>
      </c>
      <c r="E90" s="184">
        <v>6</v>
      </c>
      <c r="F90" s="182"/>
      <c r="G90" s="182" t="s">
        <v>466</v>
      </c>
      <c r="H90" s="182" t="s">
        <v>57</v>
      </c>
      <c r="I90" s="182" t="s">
        <v>450</v>
      </c>
      <c r="J90" s="183">
        <v>5</v>
      </c>
      <c r="K90" s="184">
        <v>5</v>
      </c>
    </row>
    <row r="91" spans="1:11" ht="15.75" x14ac:dyDescent="0.25">
      <c r="A91" s="182" t="s">
        <v>466</v>
      </c>
      <c r="B91" s="182" t="s">
        <v>77</v>
      </c>
      <c r="C91" s="182" t="s">
        <v>463</v>
      </c>
      <c r="D91" s="183">
        <v>7</v>
      </c>
      <c r="E91" s="184">
        <v>10</v>
      </c>
      <c r="F91" s="182"/>
      <c r="G91" s="182" t="s">
        <v>466</v>
      </c>
      <c r="H91" s="182" t="s">
        <v>257</v>
      </c>
      <c r="I91" s="182" t="s">
        <v>490</v>
      </c>
      <c r="J91" s="183">
        <v>6</v>
      </c>
      <c r="K91" s="184">
        <v>6</v>
      </c>
    </row>
    <row r="92" spans="1:11" ht="15.75" x14ac:dyDescent="0.25">
      <c r="A92" s="182" t="s">
        <v>477</v>
      </c>
      <c r="B92" s="182" t="s">
        <v>186</v>
      </c>
      <c r="C92" s="182" t="s">
        <v>508</v>
      </c>
      <c r="D92" s="183">
        <v>5.5</v>
      </c>
      <c r="E92" s="184">
        <v>5</v>
      </c>
      <c r="F92" s="182"/>
      <c r="G92" s="182" t="s">
        <v>477</v>
      </c>
      <c r="H92" s="182" t="s">
        <v>102</v>
      </c>
      <c r="I92" s="182" t="s">
        <v>450</v>
      </c>
      <c r="J92" s="183">
        <v>5</v>
      </c>
      <c r="K92" s="184">
        <v>5</v>
      </c>
    </row>
    <row r="93" spans="1:11" ht="15.75" x14ac:dyDescent="0.25">
      <c r="A93" s="182" t="s">
        <v>477</v>
      </c>
      <c r="B93" s="182" t="s">
        <v>167</v>
      </c>
      <c r="C93" s="182" t="s">
        <v>508</v>
      </c>
      <c r="D93" s="183">
        <v>5.5</v>
      </c>
      <c r="E93" s="184">
        <v>5.5</v>
      </c>
      <c r="F93" s="182"/>
      <c r="G93" s="182" t="s">
        <v>477</v>
      </c>
      <c r="H93" s="182" t="s">
        <v>176</v>
      </c>
      <c r="I93" s="182" t="s">
        <v>481</v>
      </c>
      <c r="J93" s="183">
        <v>6</v>
      </c>
      <c r="K93" s="184">
        <v>6</v>
      </c>
    </row>
    <row r="94" spans="1:11" ht="15.75" x14ac:dyDescent="0.25">
      <c r="A94" s="182" t="s">
        <v>477</v>
      </c>
      <c r="B94" s="182" t="s">
        <v>208</v>
      </c>
      <c r="C94" s="182" t="s">
        <v>490</v>
      </c>
      <c r="D94" s="183">
        <v>6.5</v>
      </c>
      <c r="E94" s="184">
        <v>7.5</v>
      </c>
      <c r="F94" s="182"/>
      <c r="G94" s="182" t="s">
        <v>477</v>
      </c>
      <c r="H94" s="182" t="s">
        <v>111</v>
      </c>
      <c r="I94" s="182" t="s">
        <v>479</v>
      </c>
      <c r="J94" s="183">
        <v>5.5</v>
      </c>
      <c r="K94" s="184">
        <v>5.5</v>
      </c>
    </row>
    <row r="95" spans="1:11" ht="15.75" x14ac:dyDescent="0.25">
      <c r="A95" s="298" t="s">
        <v>482</v>
      </c>
      <c r="B95" s="299"/>
      <c r="C95" s="299"/>
      <c r="D95" s="300"/>
      <c r="E95" s="301"/>
      <c r="F95" s="182"/>
      <c r="G95" s="298" t="s">
        <v>482</v>
      </c>
      <c r="H95" s="299"/>
      <c r="I95" s="299"/>
      <c r="J95" s="300"/>
      <c r="K95" s="301"/>
    </row>
    <row r="96" spans="1:11" ht="15.75" x14ac:dyDescent="0.25">
      <c r="A96" s="182" t="s">
        <v>331</v>
      </c>
      <c r="B96" s="182" t="s">
        <v>514</v>
      </c>
      <c r="C96" s="182" t="s">
        <v>461</v>
      </c>
      <c r="D96" s="183">
        <v>7</v>
      </c>
      <c r="E96" s="184">
        <v>8</v>
      </c>
      <c r="F96" s="182"/>
      <c r="G96" s="187" t="s">
        <v>331</v>
      </c>
      <c r="H96" s="187" t="s">
        <v>535</v>
      </c>
      <c r="I96" s="187" t="s">
        <v>536</v>
      </c>
      <c r="J96" s="188" t="s">
        <v>453</v>
      </c>
      <c r="K96" s="188" t="s">
        <v>453</v>
      </c>
    </row>
    <row r="97" spans="1:11" ht="15.75" x14ac:dyDescent="0.25">
      <c r="A97" s="187" t="s">
        <v>477</v>
      </c>
      <c r="B97" s="187" t="s">
        <v>113</v>
      </c>
      <c r="C97" s="187" t="s">
        <v>450</v>
      </c>
      <c r="D97" s="188">
        <v>5.5</v>
      </c>
      <c r="E97" s="188">
        <v>5.5</v>
      </c>
      <c r="F97" s="182"/>
      <c r="G97" s="187" t="s">
        <v>477</v>
      </c>
      <c r="H97" s="187" t="s">
        <v>112</v>
      </c>
      <c r="I97" s="187" t="s">
        <v>506</v>
      </c>
      <c r="J97" s="188" t="s">
        <v>453</v>
      </c>
      <c r="K97" s="188" t="s">
        <v>453</v>
      </c>
    </row>
    <row r="98" spans="1:11" ht="15.75" x14ac:dyDescent="0.25">
      <c r="A98" s="187" t="s">
        <v>466</v>
      </c>
      <c r="B98" s="187" t="s">
        <v>192</v>
      </c>
      <c r="C98" s="187" t="s">
        <v>511</v>
      </c>
      <c r="D98" s="188">
        <v>6.5</v>
      </c>
      <c r="E98" s="188">
        <v>6.5</v>
      </c>
      <c r="F98" s="182"/>
      <c r="G98" s="187" t="s">
        <v>477</v>
      </c>
      <c r="H98" s="187" t="s">
        <v>550</v>
      </c>
      <c r="I98" s="187" t="s">
        <v>486</v>
      </c>
      <c r="J98" s="188">
        <v>5.5</v>
      </c>
      <c r="K98" s="188">
        <v>5.5</v>
      </c>
    </row>
    <row r="99" spans="1:11" ht="15.75" x14ac:dyDescent="0.25">
      <c r="A99" s="187" t="s">
        <v>466</v>
      </c>
      <c r="B99" s="187" t="s">
        <v>792</v>
      </c>
      <c r="C99" s="187" t="s">
        <v>509</v>
      </c>
      <c r="D99" s="188">
        <v>5.5</v>
      </c>
      <c r="E99" s="188">
        <v>5.5</v>
      </c>
      <c r="F99" s="182"/>
      <c r="G99" s="187" t="s">
        <v>466</v>
      </c>
      <c r="H99" s="187" t="s">
        <v>217</v>
      </c>
      <c r="I99" s="187" t="s">
        <v>456</v>
      </c>
      <c r="J99" s="188">
        <v>6.5</v>
      </c>
      <c r="K99" s="188">
        <v>7.5</v>
      </c>
    </row>
    <row r="100" spans="1:11" ht="15.75" x14ac:dyDescent="0.25">
      <c r="A100" s="187" t="s">
        <v>454</v>
      </c>
      <c r="B100" s="187" t="s">
        <v>523</v>
      </c>
      <c r="C100" s="187" t="s">
        <v>509</v>
      </c>
      <c r="D100" s="188">
        <v>6</v>
      </c>
      <c r="E100" s="188">
        <v>5.5</v>
      </c>
      <c r="F100" s="182"/>
      <c r="G100" s="187" t="s">
        <v>466</v>
      </c>
      <c r="H100" s="187" t="s">
        <v>545</v>
      </c>
      <c r="I100" s="187" t="s">
        <v>475</v>
      </c>
      <c r="J100" s="188" t="s">
        <v>453</v>
      </c>
      <c r="K100" s="188" t="s">
        <v>453</v>
      </c>
    </row>
    <row r="101" spans="1:11" ht="15.75" x14ac:dyDescent="0.25">
      <c r="A101" s="187" t="s">
        <v>454</v>
      </c>
      <c r="B101" s="187" t="s">
        <v>305</v>
      </c>
      <c r="C101" s="187" t="s">
        <v>456</v>
      </c>
      <c r="D101" s="188">
        <v>6</v>
      </c>
      <c r="E101" s="188">
        <v>7</v>
      </c>
      <c r="F101" s="182"/>
      <c r="G101" s="187" t="s">
        <v>454</v>
      </c>
      <c r="H101" s="187" t="s">
        <v>177</v>
      </c>
      <c r="I101" s="187" t="s">
        <v>479</v>
      </c>
      <c r="J101" s="188">
        <v>6</v>
      </c>
      <c r="K101" s="188">
        <v>6</v>
      </c>
    </row>
    <row r="102" spans="1:11" ht="15.75" x14ac:dyDescent="0.25">
      <c r="A102" s="187" t="s">
        <v>454</v>
      </c>
      <c r="B102" s="187" t="s">
        <v>935</v>
      </c>
      <c r="C102" s="187" t="s">
        <v>456</v>
      </c>
      <c r="D102" s="188">
        <v>5</v>
      </c>
      <c r="E102" s="188">
        <v>5</v>
      </c>
      <c r="F102" s="182"/>
      <c r="G102" s="187" t="s">
        <v>454</v>
      </c>
      <c r="H102" s="187" t="s">
        <v>298</v>
      </c>
      <c r="I102" s="187" t="s">
        <v>459</v>
      </c>
      <c r="J102" s="188">
        <v>6</v>
      </c>
      <c r="K102" s="188">
        <v>6</v>
      </c>
    </row>
    <row r="103" spans="1:11" ht="15.75" x14ac:dyDescent="0.25">
      <c r="A103" s="290" t="s">
        <v>498</v>
      </c>
      <c r="B103" s="290"/>
      <c r="C103" s="290"/>
      <c r="D103" s="291"/>
      <c r="E103" s="189">
        <v>3</v>
      </c>
      <c r="F103" s="182"/>
      <c r="G103" s="290" t="s">
        <v>500</v>
      </c>
      <c r="H103" s="290"/>
      <c r="I103" s="290"/>
      <c r="J103" s="291"/>
      <c r="K103" s="189">
        <v>-1.5</v>
      </c>
    </row>
    <row r="104" spans="1:11" ht="15.75" x14ac:dyDescent="0.25">
      <c r="A104" s="290" t="s">
        <v>500</v>
      </c>
      <c r="B104" s="290"/>
      <c r="C104" s="290"/>
      <c r="D104" s="291"/>
      <c r="E104" s="189">
        <v>1.5</v>
      </c>
      <c r="F104" s="182"/>
      <c r="G104" s="292" t="s">
        <v>742</v>
      </c>
      <c r="H104" s="293"/>
      <c r="I104" s="293"/>
      <c r="J104" s="294"/>
      <c r="K104" s="292"/>
    </row>
    <row r="105" spans="1:11" ht="15.75" x14ac:dyDescent="0.25">
      <c r="A105" s="292" t="s">
        <v>631</v>
      </c>
      <c r="B105" s="293"/>
      <c r="C105" s="293"/>
      <c r="D105" s="294"/>
      <c r="E105" s="292"/>
      <c r="F105" s="182"/>
      <c r="G105" s="295" t="s">
        <v>1240</v>
      </c>
      <c r="H105" s="295"/>
      <c r="I105" s="295"/>
      <c r="J105" s="296"/>
      <c r="K105" s="297"/>
    </row>
    <row r="106" spans="1:11" ht="15.75" x14ac:dyDescent="0.25">
      <c r="A106" s="295" t="s">
        <v>1241</v>
      </c>
      <c r="B106" s="295"/>
      <c r="C106" s="295"/>
      <c r="D106" s="296"/>
      <c r="E106" s="297"/>
      <c r="F106" s="182"/>
      <c r="G106" s="182"/>
      <c r="H106" s="182"/>
      <c r="I106" s="182"/>
      <c r="J106" s="182"/>
      <c r="K106" s="182"/>
    </row>
    <row r="108" spans="1:11" ht="15.75" x14ac:dyDescent="0.25">
      <c r="A108" s="302" t="s">
        <v>555</v>
      </c>
      <c r="B108" s="303"/>
      <c r="C108" s="303"/>
      <c r="D108" s="304"/>
      <c r="E108" s="305"/>
      <c r="F108" s="185" t="s">
        <v>385</v>
      </c>
      <c r="G108" s="306" t="s">
        <v>446</v>
      </c>
      <c r="H108" s="303"/>
      <c r="I108" s="303"/>
      <c r="J108" s="304"/>
      <c r="K108" s="305"/>
    </row>
    <row r="109" spans="1:11" ht="15.75" x14ac:dyDescent="0.25">
      <c r="A109" s="307" t="s">
        <v>447</v>
      </c>
      <c r="B109" s="308"/>
      <c r="C109" s="308"/>
      <c r="D109" s="309"/>
      <c r="E109" s="305"/>
      <c r="F109" s="186" t="s">
        <v>448</v>
      </c>
      <c r="G109" s="310" t="s">
        <v>557</v>
      </c>
      <c r="H109" s="308"/>
      <c r="I109" s="308"/>
      <c r="J109" s="309"/>
      <c r="K109" s="305"/>
    </row>
    <row r="110" spans="1:11" ht="15.75" x14ac:dyDescent="0.25">
      <c r="A110" s="182" t="s">
        <v>331</v>
      </c>
      <c r="B110" s="182" t="s">
        <v>558</v>
      </c>
      <c r="C110" s="182" t="s">
        <v>490</v>
      </c>
      <c r="D110" s="183">
        <v>6</v>
      </c>
      <c r="E110" s="184">
        <v>4</v>
      </c>
      <c r="F110" s="182"/>
      <c r="G110" s="182" t="s">
        <v>331</v>
      </c>
      <c r="H110" s="182" t="s">
        <v>483</v>
      </c>
      <c r="I110" s="182" t="s">
        <v>450</v>
      </c>
      <c r="J110" s="183">
        <v>5.5</v>
      </c>
      <c r="K110" s="184">
        <v>1.5</v>
      </c>
    </row>
    <row r="111" spans="1:11" ht="15.75" x14ac:dyDescent="0.25">
      <c r="A111" s="182" t="s">
        <v>454</v>
      </c>
      <c r="B111" s="182" t="s">
        <v>146</v>
      </c>
      <c r="C111" s="182" t="s">
        <v>463</v>
      </c>
      <c r="D111" s="183">
        <v>6</v>
      </c>
      <c r="E111" s="184">
        <v>6</v>
      </c>
      <c r="F111" s="182"/>
      <c r="G111" s="182" t="s">
        <v>454</v>
      </c>
      <c r="H111" s="182" t="s">
        <v>455</v>
      </c>
      <c r="I111" s="182" t="s">
        <v>456</v>
      </c>
      <c r="J111" s="183">
        <v>6</v>
      </c>
      <c r="K111" s="184">
        <v>5.5</v>
      </c>
    </row>
    <row r="112" spans="1:11" ht="15.75" x14ac:dyDescent="0.25">
      <c r="A112" s="182" t="s">
        <v>454</v>
      </c>
      <c r="B112" s="182" t="s">
        <v>105</v>
      </c>
      <c r="C112" s="182" t="s">
        <v>495</v>
      </c>
      <c r="D112" s="183">
        <v>5</v>
      </c>
      <c r="E112" s="184">
        <v>4.5</v>
      </c>
      <c r="F112" s="182"/>
      <c r="G112" s="182" t="s">
        <v>454</v>
      </c>
      <c r="H112" s="182" t="s">
        <v>462</v>
      </c>
      <c r="I112" s="182" t="s">
        <v>463</v>
      </c>
      <c r="J112" s="183">
        <v>6</v>
      </c>
      <c r="K112" s="184">
        <v>6</v>
      </c>
    </row>
    <row r="113" spans="1:11" ht="15.75" x14ac:dyDescent="0.25">
      <c r="A113" s="182" t="s">
        <v>454</v>
      </c>
      <c r="B113" s="182" t="s">
        <v>179</v>
      </c>
      <c r="C113" s="182" t="s">
        <v>456</v>
      </c>
      <c r="D113" s="183">
        <v>6</v>
      </c>
      <c r="E113" s="184">
        <v>6</v>
      </c>
      <c r="F113" s="182"/>
      <c r="G113" s="187" t="s">
        <v>454</v>
      </c>
      <c r="H113" s="187" t="s">
        <v>196</v>
      </c>
      <c r="I113" s="187" t="s">
        <v>465</v>
      </c>
      <c r="J113" s="188" t="s">
        <v>453</v>
      </c>
      <c r="K113" s="188" t="s">
        <v>453</v>
      </c>
    </row>
    <row r="114" spans="1:11" ht="15.75" x14ac:dyDescent="0.25">
      <c r="A114" s="182" t="s">
        <v>466</v>
      </c>
      <c r="B114" s="182" t="s">
        <v>203</v>
      </c>
      <c r="C114" s="182" t="s">
        <v>495</v>
      </c>
      <c r="D114" s="183">
        <v>6</v>
      </c>
      <c r="E114" s="184">
        <v>6</v>
      </c>
      <c r="F114" s="182"/>
      <c r="G114" s="182" t="s">
        <v>466</v>
      </c>
      <c r="H114" s="182" t="s">
        <v>467</v>
      </c>
      <c r="I114" s="182" t="s">
        <v>468</v>
      </c>
      <c r="J114" s="183">
        <v>5.5</v>
      </c>
      <c r="K114" s="184">
        <v>5.5</v>
      </c>
    </row>
    <row r="115" spans="1:11" ht="15.75" x14ac:dyDescent="0.25">
      <c r="A115" s="182" t="s">
        <v>466</v>
      </c>
      <c r="B115" s="182" t="s">
        <v>104</v>
      </c>
      <c r="C115" s="182" t="s">
        <v>459</v>
      </c>
      <c r="D115" s="183">
        <v>6.5</v>
      </c>
      <c r="E115" s="184">
        <v>6.5</v>
      </c>
      <c r="F115" s="182"/>
      <c r="G115" s="182" t="s">
        <v>466</v>
      </c>
      <c r="H115" s="182" t="s">
        <v>221</v>
      </c>
      <c r="I115" s="182" t="s">
        <v>457</v>
      </c>
      <c r="J115" s="183">
        <v>6</v>
      </c>
      <c r="K115" s="184">
        <v>6</v>
      </c>
    </row>
    <row r="116" spans="1:11" ht="15.75" x14ac:dyDescent="0.25">
      <c r="A116" s="182" t="s">
        <v>466</v>
      </c>
      <c r="B116" s="182" t="s">
        <v>276</v>
      </c>
      <c r="C116" s="182" t="s">
        <v>450</v>
      </c>
      <c r="D116" s="183">
        <v>5.5</v>
      </c>
      <c r="E116" s="184">
        <v>5.5</v>
      </c>
      <c r="F116" s="182"/>
      <c r="G116" s="187" t="s">
        <v>466</v>
      </c>
      <c r="H116" s="187" t="s">
        <v>491</v>
      </c>
      <c r="I116" s="187" t="s">
        <v>506</v>
      </c>
      <c r="J116" s="188" t="s">
        <v>453</v>
      </c>
      <c r="K116" s="188" t="s">
        <v>453</v>
      </c>
    </row>
    <row r="117" spans="1:11" ht="15.75" x14ac:dyDescent="0.25">
      <c r="A117" s="182" t="s">
        <v>466</v>
      </c>
      <c r="B117" s="182" t="s">
        <v>242</v>
      </c>
      <c r="C117" s="182" t="s">
        <v>511</v>
      </c>
      <c r="D117" s="183">
        <v>6.5</v>
      </c>
      <c r="E117" s="184">
        <v>7.5</v>
      </c>
      <c r="F117" s="182"/>
      <c r="G117" s="182" t="s">
        <v>466</v>
      </c>
      <c r="H117" s="182" t="s">
        <v>103</v>
      </c>
      <c r="I117" s="182" t="s">
        <v>475</v>
      </c>
      <c r="J117" s="183">
        <v>6.5</v>
      </c>
      <c r="K117" s="184">
        <v>6</v>
      </c>
    </row>
    <row r="118" spans="1:11" ht="15.75" x14ac:dyDescent="0.25">
      <c r="A118" s="182" t="s">
        <v>477</v>
      </c>
      <c r="B118" s="182" t="s">
        <v>59</v>
      </c>
      <c r="C118" s="182" t="s">
        <v>457</v>
      </c>
      <c r="D118" s="183">
        <v>5</v>
      </c>
      <c r="E118" s="184">
        <v>5</v>
      </c>
      <c r="F118" s="182"/>
      <c r="G118" s="187" t="s">
        <v>477</v>
      </c>
      <c r="H118" s="187" t="s">
        <v>145</v>
      </c>
      <c r="I118" s="187" t="s">
        <v>490</v>
      </c>
      <c r="J118" s="188" t="s">
        <v>453</v>
      </c>
      <c r="K118" s="188" t="s">
        <v>453</v>
      </c>
    </row>
    <row r="119" spans="1:11" ht="15.75" x14ac:dyDescent="0.25">
      <c r="A119" s="182" t="s">
        <v>477</v>
      </c>
      <c r="B119" s="182" t="s">
        <v>92</v>
      </c>
      <c r="C119" s="182" t="s">
        <v>508</v>
      </c>
      <c r="D119" s="183">
        <v>5.5</v>
      </c>
      <c r="E119" s="184">
        <v>5.5</v>
      </c>
      <c r="F119" s="182"/>
      <c r="G119" s="182" t="s">
        <v>477</v>
      </c>
      <c r="H119" s="182" t="s">
        <v>255</v>
      </c>
      <c r="I119" s="182" t="s">
        <v>479</v>
      </c>
      <c r="J119" s="183">
        <v>5.5</v>
      </c>
      <c r="K119" s="184">
        <v>5.5</v>
      </c>
    </row>
    <row r="120" spans="1:11" ht="15.75" x14ac:dyDescent="0.25">
      <c r="A120" s="187" t="s">
        <v>477</v>
      </c>
      <c r="B120" s="187" t="s">
        <v>139</v>
      </c>
      <c r="C120" s="187" t="s">
        <v>567</v>
      </c>
      <c r="D120" s="188" t="s">
        <v>453</v>
      </c>
      <c r="E120" s="188" t="s">
        <v>453</v>
      </c>
      <c r="F120" s="182"/>
      <c r="G120" s="187" t="s">
        <v>477</v>
      </c>
      <c r="H120" s="187" t="s">
        <v>284</v>
      </c>
      <c r="I120" s="187" t="s">
        <v>469</v>
      </c>
      <c r="J120" s="188" t="s">
        <v>453</v>
      </c>
      <c r="K120" s="188" t="s">
        <v>453</v>
      </c>
    </row>
    <row r="121" spans="1:11" ht="15.75" x14ac:dyDescent="0.25">
      <c r="A121" s="298" t="s">
        <v>482</v>
      </c>
      <c r="B121" s="299"/>
      <c r="C121" s="299"/>
      <c r="D121" s="300"/>
      <c r="E121" s="301"/>
      <c r="F121" s="182"/>
      <c r="G121" s="298" t="s">
        <v>482</v>
      </c>
      <c r="H121" s="299"/>
      <c r="I121" s="299"/>
      <c r="J121" s="300"/>
      <c r="K121" s="301"/>
    </row>
    <row r="122" spans="1:11" ht="15.75" x14ac:dyDescent="0.25">
      <c r="A122" s="187" t="s">
        <v>477</v>
      </c>
      <c r="B122" s="187" t="s">
        <v>766</v>
      </c>
      <c r="C122" s="187" t="s">
        <v>475</v>
      </c>
      <c r="D122" s="188" t="s">
        <v>453</v>
      </c>
      <c r="E122" s="188" t="s">
        <v>453</v>
      </c>
      <c r="F122" s="182"/>
      <c r="G122" s="187" t="s">
        <v>331</v>
      </c>
      <c r="H122" s="187" t="s">
        <v>449</v>
      </c>
      <c r="I122" s="187" t="s">
        <v>484</v>
      </c>
      <c r="J122" s="188" t="s">
        <v>453</v>
      </c>
      <c r="K122" s="188" t="s">
        <v>453</v>
      </c>
    </row>
    <row r="123" spans="1:11" ht="15.75" x14ac:dyDescent="0.25">
      <c r="A123" s="182" t="s">
        <v>477</v>
      </c>
      <c r="B123" s="182" t="s">
        <v>565</v>
      </c>
      <c r="C123" s="182" t="s">
        <v>494</v>
      </c>
      <c r="D123" s="183">
        <v>7</v>
      </c>
      <c r="E123" s="184">
        <v>10</v>
      </c>
      <c r="F123" s="182"/>
      <c r="G123" s="182" t="s">
        <v>477</v>
      </c>
      <c r="H123" s="182" t="s">
        <v>830</v>
      </c>
      <c r="I123" s="182" t="s">
        <v>495</v>
      </c>
      <c r="J123" s="183">
        <v>5</v>
      </c>
      <c r="K123" s="184">
        <v>5</v>
      </c>
    </row>
    <row r="124" spans="1:11" ht="15.75" x14ac:dyDescent="0.25">
      <c r="A124" s="187" t="s">
        <v>466</v>
      </c>
      <c r="B124" s="187" t="s">
        <v>730</v>
      </c>
      <c r="C124" s="187" t="s">
        <v>511</v>
      </c>
      <c r="D124" s="188" t="s">
        <v>453</v>
      </c>
      <c r="E124" s="188" t="s">
        <v>453</v>
      </c>
      <c r="F124" s="182"/>
      <c r="G124" s="187" t="s">
        <v>466</v>
      </c>
      <c r="H124" s="187" t="s">
        <v>282</v>
      </c>
      <c r="I124" s="187" t="s">
        <v>509</v>
      </c>
      <c r="J124" s="188" t="s">
        <v>453</v>
      </c>
      <c r="K124" s="188" t="s">
        <v>453</v>
      </c>
    </row>
    <row r="125" spans="1:11" ht="15.75" x14ac:dyDescent="0.25">
      <c r="A125" s="187" t="s">
        <v>466</v>
      </c>
      <c r="B125" s="187" t="s">
        <v>306</v>
      </c>
      <c r="C125" s="187" t="s">
        <v>473</v>
      </c>
      <c r="D125" s="188">
        <v>5.5</v>
      </c>
      <c r="E125" s="188">
        <v>5.5</v>
      </c>
      <c r="F125" s="182"/>
      <c r="G125" s="187" t="s">
        <v>466</v>
      </c>
      <c r="H125" s="187" t="s">
        <v>493</v>
      </c>
      <c r="I125" s="187" t="s">
        <v>674</v>
      </c>
      <c r="J125" s="188" t="s">
        <v>453</v>
      </c>
      <c r="K125" s="188" t="s">
        <v>453</v>
      </c>
    </row>
    <row r="126" spans="1:11" ht="15.75" x14ac:dyDescent="0.25">
      <c r="A126" s="187" t="s">
        <v>454</v>
      </c>
      <c r="B126" s="187" t="s">
        <v>560</v>
      </c>
      <c r="C126" s="187" t="s">
        <v>495</v>
      </c>
      <c r="D126" s="188">
        <v>5</v>
      </c>
      <c r="E126" s="188">
        <v>5</v>
      </c>
      <c r="F126" s="182"/>
      <c r="G126" s="182" t="s">
        <v>454</v>
      </c>
      <c r="H126" s="182" t="s">
        <v>288</v>
      </c>
      <c r="I126" s="182" t="s">
        <v>486</v>
      </c>
      <c r="J126" s="183">
        <v>6</v>
      </c>
      <c r="K126" s="184">
        <v>6</v>
      </c>
    </row>
    <row r="127" spans="1:11" ht="15.75" x14ac:dyDescent="0.25">
      <c r="A127" s="187" t="s">
        <v>454</v>
      </c>
      <c r="B127" s="187" t="s">
        <v>300</v>
      </c>
      <c r="C127" s="187" t="s">
        <v>495</v>
      </c>
      <c r="D127" s="188">
        <v>5</v>
      </c>
      <c r="E127" s="188">
        <v>5</v>
      </c>
      <c r="F127" s="182"/>
      <c r="G127" s="187" t="s">
        <v>454</v>
      </c>
      <c r="H127" s="187" t="s">
        <v>283</v>
      </c>
      <c r="I127" s="187" t="s">
        <v>496</v>
      </c>
      <c r="J127" s="188" t="s">
        <v>453</v>
      </c>
      <c r="K127" s="188" t="s">
        <v>453</v>
      </c>
    </row>
    <row r="128" spans="1:11" ht="15.75" x14ac:dyDescent="0.25">
      <c r="A128" s="187" t="s">
        <v>331</v>
      </c>
      <c r="B128" s="187" t="s">
        <v>577</v>
      </c>
      <c r="C128" s="187" t="s">
        <v>578</v>
      </c>
      <c r="D128" s="188" t="s">
        <v>453</v>
      </c>
      <c r="E128" s="188" t="s">
        <v>453</v>
      </c>
      <c r="F128" s="182"/>
      <c r="G128" s="187" t="s">
        <v>454</v>
      </c>
      <c r="H128" s="187" t="s">
        <v>994</v>
      </c>
      <c r="I128" s="187" t="s">
        <v>511</v>
      </c>
      <c r="J128" s="188" t="s">
        <v>453</v>
      </c>
      <c r="K128" s="188" t="s">
        <v>453</v>
      </c>
    </row>
    <row r="129" spans="1:11" ht="15.75" x14ac:dyDescent="0.25">
      <c r="A129" s="290" t="s">
        <v>498</v>
      </c>
      <c r="B129" s="290"/>
      <c r="C129" s="290"/>
      <c r="D129" s="291"/>
      <c r="E129" s="189">
        <v>3</v>
      </c>
      <c r="F129" s="182"/>
      <c r="G129" s="290" t="s">
        <v>500</v>
      </c>
      <c r="H129" s="290"/>
      <c r="I129" s="290"/>
      <c r="J129" s="291"/>
      <c r="K129" s="189">
        <v>-1.5</v>
      </c>
    </row>
    <row r="130" spans="1:11" ht="15.75" x14ac:dyDescent="0.25">
      <c r="A130" s="290" t="s">
        <v>500</v>
      </c>
      <c r="B130" s="290"/>
      <c r="C130" s="290"/>
      <c r="D130" s="291"/>
      <c r="E130" s="189">
        <v>-1.5</v>
      </c>
      <c r="F130" s="182"/>
      <c r="G130" s="292" t="s">
        <v>1242</v>
      </c>
      <c r="H130" s="293"/>
      <c r="I130" s="293"/>
      <c r="J130" s="294"/>
      <c r="K130" s="292"/>
    </row>
    <row r="131" spans="1:11" ht="15.75" x14ac:dyDescent="0.25">
      <c r="A131" s="292" t="s">
        <v>499</v>
      </c>
      <c r="B131" s="293"/>
      <c r="C131" s="293"/>
      <c r="D131" s="294"/>
      <c r="E131" s="292"/>
      <c r="F131" s="182"/>
      <c r="G131" s="295" t="s">
        <v>1243</v>
      </c>
      <c r="H131" s="295"/>
      <c r="I131" s="295"/>
      <c r="J131" s="296"/>
      <c r="K131" s="297"/>
    </row>
    <row r="132" spans="1:11" ht="15.75" x14ac:dyDescent="0.25">
      <c r="A132" s="295" t="s">
        <v>1244</v>
      </c>
      <c r="B132" s="295"/>
      <c r="C132" s="295"/>
      <c r="D132" s="296"/>
      <c r="E132" s="297"/>
      <c r="F132" s="182"/>
      <c r="G132" s="182"/>
      <c r="H132" s="182"/>
      <c r="I132" s="182"/>
      <c r="J132" s="182"/>
      <c r="K132" s="182"/>
    </row>
    <row r="134" spans="1:11" ht="15.75" x14ac:dyDescent="0.25">
      <c r="A134" s="302" t="s">
        <v>17</v>
      </c>
      <c r="B134" s="303"/>
      <c r="C134" s="303"/>
      <c r="D134" s="304"/>
      <c r="E134" s="305"/>
      <c r="F134" s="185" t="s">
        <v>366</v>
      </c>
      <c r="G134" s="306" t="s">
        <v>556</v>
      </c>
      <c r="H134" s="303"/>
      <c r="I134" s="303"/>
      <c r="J134" s="304"/>
      <c r="K134" s="305"/>
    </row>
    <row r="135" spans="1:11" ht="15.75" x14ac:dyDescent="0.25">
      <c r="A135" s="307" t="s">
        <v>447</v>
      </c>
      <c r="B135" s="308"/>
      <c r="C135" s="308"/>
      <c r="D135" s="309"/>
      <c r="E135" s="305"/>
      <c r="F135" s="186" t="s">
        <v>448</v>
      </c>
      <c r="G135" s="310" t="s">
        <v>447</v>
      </c>
      <c r="H135" s="308"/>
      <c r="I135" s="308"/>
      <c r="J135" s="309"/>
      <c r="K135" s="305"/>
    </row>
    <row r="136" spans="1:11" ht="15.75" x14ac:dyDescent="0.25">
      <c r="A136" s="182" t="s">
        <v>331</v>
      </c>
      <c r="B136" s="182" t="s">
        <v>852</v>
      </c>
      <c r="C136" s="182" t="s">
        <v>486</v>
      </c>
      <c r="D136" s="183">
        <v>6</v>
      </c>
      <c r="E136" s="184">
        <v>5</v>
      </c>
      <c r="F136" s="182"/>
      <c r="G136" s="187" t="s">
        <v>331</v>
      </c>
      <c r="H136" s="187" t="s">
        <v>559</v>
      </c>
      <c r="I136" s="187" t="s">
        <v>569</v>
      </c>
      <c r="J136" s="188" t="s">
        <v>453</v>
      </c>
      <c r="K136" s="188" t="s">
        <v>453</v>
      </c>
    </row>
    <row r="137" spans="1:11" ht="15.75" x14ac:dyDescent="0.25">
      <c r="A137" s="182" t="s">
        <v>454</v>
      </c>
      <c r="B137" s="182" t="s">
        <v>123</v>
      </c>
      <c r="C137" s="182" t="s">
        <v>479</v>
      </c>
      <c r="D137" s="183">
        <v>5</v>
      </c>
      <c r="E137" s="184">
        <v>4.5</v>
      </c>
      <c r="F137" s="182"/>
      <c r="G137" s="182" t="s">
        <v>454</v>
      </c>
      <c r="H137" s="182" t="s">
        <v>131</v>
      </c>
      <c r="I137" s="182" t="s">
        <v>478</v>
      </c>
      <c r="J137" s="183">
        <v>6.5</v>
      </c>
      <c r="K137" s="184">
        <v>6.5</v>
      </c>
    </row>
    <row r="138" spans="1:11" ht="15.75" x14ac:dyDescent="0.25">
      <c r="A138" s="182" t="s">
        <v>454</v>
      </c>
      <c r="B138" s="182" t="s">
        <v>204</v>
      </c>
      <c r="C138" s="182" t="s">
        <v>475</v>
      </c>
      <c r="D138" s="183">
        <v>6.5</v>
      </c>
      <c r="E138" s="184">
        <v>6.5</v>
      </c>
      <c r="F138" s="182"/>
      <c r="G138" s="182" t="s">
        <v>454</v>
      </c>
      <c r="H138" s="182" t="s">
        <v>561</v>
      </c>
      <c r="I138" s="182" t="s">
        <v>461</v>
      </c>
      <c r="J138" s="183">
        <v>6.5</v>
      </c>
      <c r="K138" s="184">
        <v>6.5</v>
      </c>
    </row>
    <row r="139" spans="1:11" ht="15.75" x14ac:dyDescent="0.25">
      <c r="A139" s="182" t="s">
        <v>454</v>
      </c>
      <c r="B139" s="182" t="s">
        <v>858</v>
      </c>
      <c r="C139" s="182" t="s">
        <v>459</v>
      </c>
      <c r="D139" s="183">
        <v>4.5</v>
      </c>
      <c r="E139" s="184">
        <v>3.5</v>
      </c>
      <c r="F139" s="182"/>
      <c r="G139" s="182" t="s">
        <v>454</v>
      </c>
      <c r="H139" s="182" t="s">
        <v>304</v>
      </c>
      <c r="I139" s="182" t="s">
        <v>508</v>
      </c>
      <c r="J139" s="183">
        <v>6</v>
      </c>
      <c r="K139" s="184">
        <v>6</v>
      </c>
    </row>
    <row r="140" spans="1:11" ht="15.75" x14ac:dyDescent="0.25">
      <c r="A140" s="187" t="s">
        <v>466</v>
      </c>
      <c r="B140" s="187" t="s">
        <v>79</v>
      </c>
      <c r="C140" s="187" t="s">
        <v>539</v>
      </c>
      <c r="D140" s="188" t="s">
        <v>453</v>
      </c>
      <c r="E140" s="188" t="s">
        <v>453</v>
      </c>
      <c r="F140" s="182"/>
      <c r="G140" s="182" t="s">
        <v>466</v>
      </c>
      <c r="H140" s="182" t="s">
        <v>564</v>
      </c>
      <c r="I140" s="182" t="s">
        <v>457</v>
      </c>
      <c r="J140" s="183">
        <v>5</v>
      </c>
      <c r="K140" s="184">
        <v>5</v>
      </c>
    </row>
    <row r="141" spans="1:11" ht="15.75" x14ac:dyDescent="0.25">
      <c r="A141" s="182" t="s">
        <v>466</v>
      </c>
      <c r="B141" s="182" t="s">
        <v>474</v>
      </c>
      <c r="C141" s="182" t="s">
        <v>475</v>
      </c>
      <c r="D141" s="183">
        <v>6.5</v>
      </c>
      <c r="E141" s="184">
        <v>6.5</v>
      </c>
      <c r="F141" s="182"/>
      <c r="G141" s="182" t="s">
        <v>466</v>
      </c>
      <c r="H141" s="182" t="s">
        <v>106</v>
      </c>
      <c r="I141" s="182" t="s">
        <v>490</v>
      </c>
      <c r="J141" s="183">
        <v>7</v>
      </c>
      <c r="K141" s="184">
        <v>9</v>
      </c>
    </row>
    <row r="142" spans="1:11" ht="15.75" x14ac:dyDescent="0.25">
      <c r="A142" s="182" t="s">
        <v>466</v>
      </c>
      <c r="B142" s="182" t="s">
        <v>470</v>
      </c>
      <c r="C142" s="182" t="s">
        <v>471</v>
      </c>
      <c r="D142" s="183">
        <v>6</v>
      </c>
      <c r="E142" s="184">
        <v>6</v>
      </c>
      <c r="F142" s="182"/>
      <c r="G142" s="182" t="s">
        <v>466</v>
      </c>
      <c r="H142" s="182" t="s">
        <v>563</v>
      </c>
      <c r="I142" s="182" t="s">
        <v>481</v>
      </c>
      <c r="J142" s="183">
        <v>6.5</v>
      </c>
      <c r="K142" s="184">
        <v>7.5</v>
      </c>
    </row>
    <row r="143" spans="1:11" ht="15.75" x14ac:dyDescent="0.25">
      <c r="A143" s="182" t="s">
        <v>466</v>
      </c>
      <c r="B143" s="182" t="s">
        <v>476</v>
      </c>
      <c r="C143" s="182" t="s">
        <v>463</v>
      </c>
      <c r="D143" s="183">
        <v>5.5</v>
      </c>
      <c r="E143" s="184">
        <v>5.5</v>
      </c>
      <c r="F143" s="182"/>
      <c r="G143" s="182" t="s">
        <v>466</v>
      </c>
      <c r="H143" s="182" t="s">
        <v>220</v>
      </c>
      <c r="I143" s="182" t="s">
        <v>478</v>
      </c>
      <c r="J143" s="183">
        <v>6.5</v>
      </c>
      <c r="K143" s="184">
        <v>6.5</v>
      </c>
    </row>
    <row r="144" spans="1:11" ht="15.75" x14ac:dyDescent="0.25">
      <c r="A144" s="182" t="s">
        <v>477</v>
      </c>
      <c r="B144" s="182" t="s">
        <v>302</v>
      </c>
      <c r="C144" s="182" t="s">
        <v>471</v>
      </c>
      <c r="D144" s="183">
        <v>5.5</v>
      </c>
      <c r="E144" s="184">
        <v>5.5</v>
      </c>
      <c r="F144" s="182"/>
      <c r="G144" s="182" t="s">
        <v>477</v>
      </c>
      <c r="H144" s="182" t="s">
        <v>64</v>
      </c>
      <c r="I144" s="182" t="s">
        <v>478</v>
      </c>
      <c r="J144" s="183">
        <v>6</v>
      </c>
      <c r="K144" s="184">
        <v>6</v>
      </c>
    </row>
    <row r="145" spans="1:11" ht="15.75" x14ac:dyDescent="0.25">
      <c r="A145" s="182" t="s">
        <v>477</v>
      </c>
      <c r="B145" s="182" t="s">
        <v>480</v>
      </c>
      <c r="C145" s="182" t="s">
        <v>479</v>
      </c>
      <c r="D145" s="183">
        <v>5.5</v>
      </c>
      <c r="E145" s="184">
        <v>5.5</v>
      </c>
      <c r="F145" s="182"/>
      <c r="G145" s="182" t="s">
        <v>477</v>
      </c>
      <c r="H145" s="182" t="s">
        <v>194</v>
      </c>
      <c r="I145" s="182" t="s">
        <v>486</v>
      </c>
      <c r="J145" s="183">
        <v>5.5</v>
      </c>
      <c r="K145" s="184">
        <v>5</v>
      </c>
    </row>
    <row r="146" spans="1:11" ht="15.75" x14ac:dyDescent="0.25">
      <c r="A146" s="182" t="s">
        <v>477</v>
      </c>
      <c r="B146" s="182" t="s">
        <v>138</v>
      </c>
      <c r="C146" s="182" t="s">
        <v>481</v>
      </c>
      <c r="D146" s="183">
        <v>7</v>
      </c>
      <c r="E146" s="184">
        <v>10</v>
      </c>
      <c r="F146" s="182"/>
      <c r="G146" s="182" t="s">
        <v>477</v>
      </c>
      <c r="H146" s="182" t="s">
        <v>202</v>
      </c>
      <c r="I146" s="182" t="s">
        <v>473</v>
      </c>
      <c r="J146" s="183">
        <v>6</v>
      </c>
      <c r="K146" s="184">
        <v>6</v>
      </c>
    </row>
    <row r="147" spans="1:11" ht="15.75" x14ac:dyDescent="0.25">
      <c r="A147" s="298" t="s">
        <v>482</v>
      </c>
      <c r="B147" s="299"/>
      <c r="C147" s="299"/>
      <c r="D147" s="300"/>
      <c r="E147" s="301"/>
      <c r="F147" s="182"/>
      <c r="G147" s="298" t="s">
        <v>482</v>
      </c>
      <c r="H147" s="299"/>
      <c r="I147" s="299"/>
      <c r="J147" s="300"/>
      <c r="K147" s="301"/>
    </row>
    <row r="148" spans="1:11" ht="15.75" x14ac:dyDescent="0.25">
      <c r="A148" s="187" t="s">
        <v>331</v>
      </c>
      <c r="B148" s="187" t="s">
        <v>451</v>
      </c>
      <c r="C148" s="187" t="s">
        <v>452</v>
      </c>
      <c r="D148" s="188" t="s">
        <v>453</v>
      </c>
      <c r="E148" s="188" t="s">
        <v>453</v>
      </c>
      <c r="F148" s="182"/>
      <c r="G148" s="182" t="s">
        <v>331</v>
      </c>
      <c r="H148" s="182" t="s">
        <v>568</v>
      </c>
      <c r="I148" s="182" t="s">
        <v>509</v>
      </c>
      <c r="J148" s="183">
        <v>5.5</v>
      </c>
      <c r="K148" s="184">
        <v>2.5</v>
      </c>
    </row>
    <row r="149" spans="1:11" ht="15.75" x14ac:dyDescent="0.25">
      <c r="A149" s="187" t="s">
        <v>477</v>
      </c>
      <c r="B149" s="187" t="s">
        <v>161</v>
      </c>
      <c r="C149" s="187" t="s">
        <v>473</v>
      </c>
      <c r="D149" s="188">
        <v>6</v>
      </c>
      <c r="E149" s="188">
        <v>6</v>
      </c>
      <c r="F149" s="182"/>
      <c r="G149" s="187" t="s">
        <v>466</v>
      </c>
      <c r="H149" s="187" t="s">
        <v>65</v>
      </c>
      <c r="I149" s="187" t="s">
        <v>509</v>
      </c>
      <c r="J149" s="188">
        <v>6</v>
      </c>
      <c r="K149" s="188">
        <v>6</v>
      </c>
    </row>
    <row r="150" spans="1:11" ht="15.75" x14ac:dyDescent="0.25">
      <c r="A150" s="187" t="s">
        <v>477</v>
      </c>
      <c r="B150" s="187" t="s">
        <v>488</v>
      </c>
      <c r="C150" s="187" t="s">
        <v>489</v>
      </c>
      <c r="D150" s="188" t="s">
        <v>453</v>
      </c>
      <c r="E150" s="188" t="s">
        <v>453</v>
      </c>
      <c r="F150" s="182"/>
      <c r="G150" s="187" t="s">
        <v>466</v>
      </c>
      <c r="H150" s="187" t="s">
        <v>322</v>
      </c>
      <c r="I150" s="187" t="s">
        <v>481</v>
      </c>
      <c r="J150" s="188">
        <v>6</v>
      </c>
      <c r="K150" s="188">
        <v>6</v>
      </c>
    </row>
    <row r="151" spans="1:11" ht="15.75" x14ac:dyDescent="0.25">
      <c r="A151" s="182" t="s">
        <v>466</v>
      </c>
      <c r="B151" s="182" t="s">
        <v>229</v>
      </c>
      <c r="C151" s="182" t="s">
        <v>495</v>
      </c>
      <c r="D151" s="183">
        <v>5.5</v>
      </c>
      <c r="E151" s="184">
        <v>5.5</v>
      </c>
      <c r="F151" s="182"/>
      <c r="G151" s="187" t="s">
        <v>466</v>
      </c>
      <c r="H151" s="187" t="s">
        <v>1200</v>
      </c>
      <c r="I151" s="187" t="s">
        <v>495</v>
      </c>
      <c r="J151" s="188">
        <v>5.5</v>
      </c>
      <c r="K151" s="188">
        <v>5.5</v>
      </c>
    </row>
    <row r="152" spans="1:11" ht="15.75" x14ac:dyDescent="0.25">
      <c r="A152" s="187" t="s">
        <v>466</v>
      </c>
      <c r="B152" s="187" t="s">
        <v>1245</v>
      </c>
      <c r="C152" s="187" t="s">
        <v>461</v>
      </c>
      <c r="D152" s="188">
        <v>6</v>
      </c>
      <c r="E152" s="188">
        <v>5.5</v>
      </c>
      <c r="F152" s="182"/>
      <c r="G152" s="187" t="s">
        <v>454</v>
      </c>
      <c r="H152" s="187" t="s">
        <v>193</v>
      </c>
      <c r="I152" s="187" t="s">
        <v>486</v>
      </c>
      <c r="J152" s="188">
        <v>6</v>
      </c>
      <c r="K152" s="188">
        <v>6</v>
      </c>
    </row>
    <row r="153" spans="1:11" ht="15.75" x14ac:dyDescent="0.25">
      <c r="A153" s="187" t="s">
        <v>454</v>
      </c>
      <c r="B153" s="187" t="s">
        <v>460</v>
      </c>
      <c r="C153" s="187" t="s">
        <v>461</v>
      </c>
      <c r="D153" s="188">
        <v>6</v>
      </c>
      <c r="E153" s="188">
        <v>6</v>
      </c>
      <c r="F153" s="182"/>
      <c r="G153" s="187" t="s">
        <v>454</v>
      </c>
      <c r="H153" s="187" t="s">
        <v>574</v>
      </c>
      <c r="I153" s="187" t="s">
        <v>473</v>
      </c>
      <c r="J153" s="188">
        <v>5</v>
      </c>
      <c r="K153" s="188">
        <v>5</v>
      </c>
    </row>
    <row r="154" spans="1:11" ht="15.75" x14ac:dyDescent="0.25">
      <c r="A154" s="187" t="s">
        <v>454</v>
      </c>
      <c r="B154" s="187" t="s">
        <v>694</v>
      </c>
      <c r="C154" s="187" t="s">
        <v>473</v>
      </c>
      <c r="D154" s="188">
        <v>5.5</v>
      </c>
      <c r="E154" s="188">
        <v>5.5</v>
      </c>
      <c r="F154" s="182"/>
      <c r="G154" s="187" t="s">
        <v>454</v>
      </c>
      <c r="H154" s="187" t="s">
        <v>281</v>
      </c>
      <c r="I154" s="187" t="s">
        <v>494</v>
      </c>
      <c r="J154" s="188">
        <v>5.5</v>
      </c>
      <c r="K154" s="188">
        <v>5</v>
      </c>
    </row>
    <row r="155" spans="1:11" ht="15.75" x14ac:dyDescent="0.25">
      <c r="A155" s="290" t="s">
        <v>498</v>
      </c>
      <c r="B155" s="290"/>
      <c r="C155" s="290"/>
      <c r="D155" s="291"/>
      <c r="E155" s="189">
        <v>3</v>
      </c>
      <c r="F155" s="182"/>
      <c r="G155" s="290" t="s">
        <v>500</v>
      </c>
      <c r="H155" s="290"/>
      <c r="I155" s="290"/>
      <c r="J155" s="291"/>
      <c r="K155" s="189">
        <v>-1.5</v>
      </c>
    </row>
    <row r="156" spans="1:11" ht="15.75" x14ac:dyDescent="0.25">
      <c r="A156" s="290" t="s">
        <v>500</v>
      </c>
      <c r="B156" s="290"/>
      <c r="C156" s="290"/>
      <c r="D156" s="291"/>
      <c r="E156" s="189">
        <v>-1.5</v>
      </c>
      <c r="F156" s="182"/>
      <c r="G156" s="292" t="s">
        <v>780</v>
      </c>
      <c r="H156" s="293"/>
      <c r="I156" s="293"/>
      <c r="J156" s="294"/>
      <c r="K156" s="292"/>
    </row>
    <row r="157" spans="1:11" ht="15.75" x14ac:dyDescent="0.25">
      <c r="A157" s="292" t="s">
        <v>690</v>
      </c>
      <c r="B157" s="293"/>
      <c r="C157" s="293"/>
      <c r="D157" s="294"/>
      <c r="E157" s="292"/>
      <c r="F157" s="182"/>
      <c r="G157" s="295" t="s">
        <v>1246</v>
      </c>
      <c r="H157" s="295"/>
      <c r="I157" s="295"/>
      <c r="J157" s="296"/>
      <c r="K157" s="297"/>
    </row>
    <row r="158" spans="1:11" ht="15.75" x14ac:dyDescent="0.25">
      <c r="A158" s="295" t="s">
        <v>1247</v>
      </c>
      <c r="B158" s="295"/>
      <c r="C158" s="295"/>
      <c r="D158" s="296"/>
      <c r="E158" s="297"/>
      <c r="F158" s="182"/>
      <c r="G158" s="182"/>
      <c r="H158" s="182"/>
      <c r="I158" s="182"/>
      <c r="J158" s="182"/>
      <c r="K158" s="182"/>
    </row>
    <row r="160" spans="1:11" ht="15.75" x14ac:dyDescent="0.25">
      <c r="A160" s="302" t="s">
        <v>657</v>
      </c>
      <c r="B160" s="303"/>
      <c r="C160" s="303"/>
      <c r="D160" s="304"/>
      <c r="E160" s="305"/>
      <c r="F160" s="185" t="s">
        <v>417</v>
      </c>
      <c r="G160" s="306" t="s">
        <v>610</v>
      </c>
      <c r="H160" s="303"/>
      <c r="I160" s="303"/>
      <c r="J160" s="304"/>
      <c r="K160" s="305"/>
    </row>
    <row r="161" spans="1:11" ht="15.75" x14ac:dyDescent="0.25">
      <c r="A161" s="307" t="s">
        <v>447</v>
      </c>
      <c r="B161" s="308"/>
      <c r="C161" s="308"/>
      <c r="D161" s="309"/>
      <c r="E161" s="305"/>
      <c r="F161" s="186" t="s">
        <v>448</v>
      </c>
      <c r="G161" s="310" t="s">
        <v>532</v>
      </c>
      <c r="H161" s="308"/>
      <c r="I161" s="308"/>
      <c r="J161" s="309"/>
      <c r="K161" s="305"/>
    </row>
    <row r="162" spans="1:11" ht="15.75" x14ac:dyDescent="0.25">
      <c r="A162" s="182" t="s">
        <v>331</v>
      </c>
      <c r="B162" s="182" t="s">
        <v>659</v>
      </c>
      <c r="C162" s="182" t="s">
        <v>463</v>
      </c>
      <c r="D162" s="183">
        <v>6</v>
      </c>
      <c r="E162" s="184">
        <v>4</v>
      </c>
      <c r="F162" s="182"/>
      <c r="G162" s="182" t="s">
        <v>331</v>
      </c>
      <c r="H162" s="182" t="s">
        <v>612</v>
      </c>
      <c r="I162" s="182" t="s">
        <v>457</v>
      </c>
      <c r="J162" s="183">
        <v>5</v>
      </c>
      <c r="K162" s="184">
        <v>3</v>
      </c>
    </row>
    <row r="163" spans="1:11" ht="15.75" x14ac:dyDescent="0.25">
      <c r="A163" s="182" t="s">
        <v>454</v>
      </c>
      <c r="B163" s="182" t="s">
        <v>149</v>
      </c>
      <c r="C163" s="182" t="s">
        <v>481</v>
      </c>
      <c r="D163" s="183">
        <v>7.5</v>
      </c>
      <c r="E163" s="184">
        <v>10.5</v>
      </c>
      <c r="F163" s="182"/>
      <c r="G163" s="182" t="s">
        <v>454</v>
      </c>
      <c r="H163" s="182" t="s">
        <v>235</v>
      </c>
      <c r="I163" s="182" t="s">
        <v>490</v>
      </c>
      <c r="J163" s="183">
        <v>6</v>
      </c>
      <c r="K163" s="184">
        <v>6</v>
      </c>
    </row>
    <row r="164" spans="1:11" ht="15.75" x14ac:dyDescent="0.25">
      <c r="A164" s="182" t="s">
        <v>454</v>
      </c>
      <c r="B164" s="182" t="s">
        <v>250</v>
      </c>
      <c r="C164" s="182" t="s">
        <v>457</v>
      </c>
      <c r="D164" s="183">
        <v>5.5</v>
      </c>
      <c r="E164" s="184">
        <v>6.5</v>
      </c>
      <c r="F164" s="182"/>
      <c r="G164" s="182" t="s">
        <v>454</v>
      </c>
      <c r="H164" s="182" t="s">
        <v>622</v>
      </c>
      <c r="I164" s="182" t="s">
        <v>486</v>
      </c>
      <c r="J164" s="183">
        <v>5.5</v>
      </c>
      <c r="K164" s="184">
        <v>5.5</v>
      </c>
    </row>
    <row r="165" spans="1:11" ht="15.75" x14ac:dyDescent="0.25">
      <c r="A165" s="182" t="s">
        <v>454</v>
      </c>
      <c r="B165" s="182" t="s">
        <v>210</v>
      </c>
      <c r="C165" s="182" t="s">
        <v>450</v>
      </c>
      <c r="D165" s="183">
        <v>5.5</v>
      </c>
      <c r="E165" s="184">
        <v>5.5</v>
      </c>
      <c r="F165" s="182"/>
      <c r="G165" s="182" t="s">
        <v>454</v>
      </c>
      <c r="H165" s="182" t="s">
        <v>620</v>
      </c>
      <c r="I165" s="182" t="s">
        <v>509</v>
      </c>
      <c r="J165" s="183">
        <v>5</v>
      </c>
      <c r="K165" s="184">
        <v>4.5</v>
      </c>
    </row>
    <row r="166" spans="1:11" ht="15.75" x14ac:dyDescent="0.25">
      <c r="A166" s="182" t="s">
        <v>466</v>
      </c>
      <c r="B166" s="182" t="s">
        <v>188</v>
      </c>
      <c r="C166" s="182" t="s">
        <v>459</v>
      </c>
      <c r="D166" s="183">
        <v>6.5</v>
      </c>
      <c r="E166" s="184">
        <v>6.5</v>
      </c>
      <c r="F166" s="182"/>
      <c r="G166" s="182" t="s">
        <v>454</v>
      </c>
      <c r="H166" s="182" t="s">
        <v>213</v>
      </c>
      <c r="I166" s="182" t="s">
        <v>450</v>
      </c>
      <c r="J166" s="183">
        <v>5</v>
      </c>
      <c r="K166" s="184">
        <v>5</v>
      </c>
    </row>
    <row r="167" spans="1:11" ht="15.75" x14ac:dyDescent="0.25">
      <c r="A167" s="182" t="s">
        <v>466</v>
      </c>
      <c r="B167" s="182" t="s">
        <v>107</v>
      </c>
      <c r="C167" s="182" t="s">
        <v>459</v>
      </c>
      <c r="D167" s="183">
        <v>6.5</v>
      </c>
      <c r="E167" s="184">
        <v>6.5</v>
      </c>
      <c r="F167" s="182"/>
      <c r="G167" s="187" t="s">
        <v>466</v>
      </c>
      <c r="H167" s="187" t="s">
        <v>628</v>
      </c>
      <c r="I167" s="187" t="s">
        <v>496</v>
      </c>
      <c r="J167" s="188" t="s">
        <v>453</v>
      </c>
      <c r="K167" s="188" t="s">
        <v>453</v>
      </c>
    </row>
    <row r="168" spans="1:11" ht="15.75" x14ac:dyDescent="0.25">
      <c r="A168" s="182" t="s">
        <v>466</v>
      </c>
      <c r="B168" s="182" t="s">
        <v>56</v>
      </c>
      <c r="C168" s="182" t="s">
        <v>459</v>
      </c>
      <c r="D168" s="183">
        <v>7</v>
      </c>
      <c r="E168" s="184">
        <v>7</v>
      </c>
      <c r="F168" s="182"/>
      <c r="G168" s="182" t="s">
        <v>466</v>
      </c>
      <c r="H168" s="182" t="s">
        <v>166</v>
      </c>
      <c r="I168" s="182" t="s">
        <v>473</v>
      </c>
      <c r="J168" s="183">
        <v>5.5</v>
      </c>
      <c r="K168" s="184">
        <v>5.5</v>
      </c>
    </row>
    <row r="169" spans="1:11" ht="15.75" x14ac:dyDescent="0.25">
      <c r="A169" s="182" t="s">
        <v>466</v>
      </c>
      <c r="B169" s="182" t="s">
        <v>55</v>
      </c>
      <c r="C169" s="182" t="s">
        <v>471</v>
      </c>
      <c r="D169" s="183">
        <v>5.5</v>
      </c>
      <c r="E169" s="184">
        <v>5.5</v>
      </c>
      <c r="F169" s="182"/>
      <c r="G169" s="182" t="s">
        <v>466</v>
      </c>
      <c r="H169" s="182" t="s">
        <v>134</v>
      </c>
      <c r="I169" s="182" t="s">
        <v>494</v>
      </c>
      <c r="J169" s="183">
        <v>6</v>
      </c>
      <c r="K169" s="184">
        <v>6</v>
      </c>
    </row>
    <row r="170" spans="1:11" ht="15.75" x14ac:dyDescent="0.25">
      <c r="A170" s="182" t="s">
        <v>477</v>
      </c>
      <c r="B170" s="182" t="s">
        <v>209</v>
      </c>
      <c r="C170" s="182" t="s">
        <v>450</v>
      </c>
      <c r="D170" s="183">
        <v>5.5</v>
      </c>
      <c r="E170" s="184">
        <v>5.5</v>
      </c>
      <c r="F170" s="182"/>
      <c r="G170" s="187" t="s">
        <v>477</v>
      </c>
      <c r="H170" s="187" t="s">
        <v>618</v>
      </c>
      <c r="I170" s="187" t="s">
        <v>489</v>
      </c>
      <c r="J170" s="188" t="s">
        <v>453</v>
      </c>
      <c r="K170" s="188" t="s">
        <v>453</v>
      </c>
    </row>
    <row r="171" spans="1:11" ht="15.75" x14ac:dyDescent="0.25">
      <c r="A171" s="187" t="s">
        <v>477</v>
      </c>
      <c r="B171" s="187" t="s">
        <v>25</v>
      </c>
      <c r="C171" s="187" t="s">
        <v>459</v>
      </c>
      <c r="D171" s="188" t="s">
        <v>453</v>
      </c>
      <c r="E171" s="188" t="s">
        <v>453</v>
      </c>
      <c r="F171" s="182"/>
      <c r="G171" s="182" t="s">
        <v>477</v>
      </c>
      <c r="H171" s="182" t="s">
        <v>22</v>
      </c>
      <c r="I171" s="182" t="s">
        <v>490</v>
      </c>
      <c r="J171" s="183">
        <v>5.5</v>
      </c>
      <c r="K171" s="184">
        <v>5.5</v>
      </c>
    </row>
    <row r="172" spans="1:11" ht="15.75" x14ac:dyDescent="0.25">
      <c r="A172" s="182" t="s">
        <v>477</v>
      </c>
      <c r="B172" s="182" t="s">
        <v>667</v>
      </c>
      <c r="C172" s="182" t="s">
        <v>481</v>
      </c>
      <c r="D172" s="183">
        <v>6</v>
      </c>
      <c r="E172" s="184">
        <v>6</v>
      </c>
      <c r="F172" s="182"/>
      <c r="G172" s="182" t="s">
        <v>477</v>
      </c>
      <c r="H172" s="182" t="s">
        <v>68</v>
      </c>
      <c r="I172" s="182" t="s">
        <v>459</v>
      </c>
      <c r="J172" s="183">
        <v>6.5</v>
      </c>
      <c r="K172" s="184">
        <v>6</v>
      </c>
    </row>
    <row r="173" spans="1:11" ht="15.75" x14ac:dyDescent="0.25">
      <c r="A173" s="298" t="s">
        <v>482</v>
      </c>
      <c r="B173" s="299"/>
      <c r="C173" s="299"/>
      <c r="D173" s="300"/>
      <c r="E173" s="301"/>
      <c r="F173" s="182"/>
      <c r="G173" s="298" t="s">
        <v>482</v>
      </c>
      <c r="H173" s="299"/>
      <c r="I173" s="299"/>
      <c r="J173" s="300"/>
      <c r="K173" s="301"/>
    </row>
    <row r="174" spans="1:11" ht="15.75" x14ac:dyDescent="0.25">
      <c r="A174" s="187" t="s">
        <v>331</v>
      </c>
      <c r="B174" s="187" t="s">
        <v>665</v>
      </c>
      <c r="C174" s="187" t="s">
        <v>601</v>
      </c>
      <c r="D174" s="188" t="s">
        <v>453</v>
      </c>
      <c r="E174" s="188" t="s">
        <v>453</v>
      </c>
      <c r="F174" s="182"/>
      <c r="G174" s="182" t="s">
        <v>477</v>
      </c>
      <c r="H174" s="182" t="s">
        <v>769</v>
      </c>
      <c r="I174" s="182" t="s">
        <v>494</v>
      </c>
      <c r="J174" s="183">
        <v>6</v>
      </c>
      <c r="K174" s="184">
        <v>6</v>
      </c>
    </row>
    <row r="175" spans="1:11" ht="15.75" x14ac:dyDescent="0.25">
      <c r="A175" s="182" t="s">
        <v>477</v>
      </c>
      <c r="B175" s="182" t="s">
        <v>117</v>
      </c>
      <c r="C175" s="182" t="s">
        <v>461</v>
      </c>
      <c r="D175" s="183">
        <v>5.5</v>
      </c>
      <c r="E175" s="184">
        <v>5.5</v>
      </c>
      <c r="F175" s="182"/>
      <c r="G175" s="187" t="s">
        <v>477</v>
      </c>
      <c r="H175" s="187" t="s">
        <v>205</v>
      </c>
      <c r="I175" s="187" t="s">
        <v>496</v>
      </c>
      <c r="J175" s="188" t="s">
        <v>453</v>
      </c>
      <c r="K175" s="188" t="s">
        <v>453</v>
      </c>
    </row>
    <row r="176" spans="1:11" ht="15.75" x14ac:dyDescent="0.25">
      <c r="A176" s="187" t="s">
        <v>466</v>
      </c>
      <c r="B176" s="187" t="s">
        <v>291</v>
      </c>
      <c r="C176" s="187" t="s">
        <v>495</v>
      </c>
      <c r="D176" s="188">
        <v>5.5</v>
      </c>
      <c r="E176" s="188">
        <v>5.5</v>
      </c>
      <c r="F176" s="182"/>
      <c r="G176" s="187" t="s">
        <v>454</v>
      </c>
      <c r="H176" s="187" t="s">
        <v>615</v>
      </c>
      <c r="I176" s="187" t="s">
        <v>473</v>
      </c>
      <c r="J176" s="188">
        <v>5</v>
      </c>
      <c r="K176" s="188">
        <v>3</v>
      </c>
    </row>
    <row r="177" spans="1:11" ht="15.75" x14ac:dyDescent="0.25">
      <c r="A177" s="187" t="s">
        <v>466</v>
      </c>
      <c r="B177" s="187" t="s">
        <v>144</v>
      </c>
      <c r="C177" s="187" t="s">
        <v>479</v>
      </c>
      <c r="D177" s="188">
        <v>5.5</v>
      </c>
      <c r="E177" s="188">
        <v>5.5</v>
      </c>
      <c r="F177" s="182"/>
      <c r="G177" s="187" t="s">
        <v>454</v>
      </c>
      <c r="H177" s="187" t="s">
        <v>614</v>
      </c>
      <c r="I177" s="187" t="s">
        <v>478</v>
      </c>
      <c r="J177" s="188">
        <v>6</v>
      </c>
      <c r="K177" s="188">
        <v>6</v>
      </c>
    </row>
    <row r="178" spans="1:11" ht="15.75" x14ac:dyDescent="0.25">
      <c r="A178" s="187" t="s">
        <v>454</v>
      </c>
      <c r="B178" s="187" t="s">
        <v>662</v>
      </c>
      <c r="C178" s="187" t="s">
        <v>468</v>
      </c>
      <c r="D178" s="188">
        <v>6</v>
      </c>
      <c r="E178" s="188">
        <v>6</v>
      </c>
      <c r="F178" s="182"/>
      <c r="G178" s="187" t="s">
        <v>454</v>
      </c>
      <c r="H178" s="187" t="s">
        <v>624</v>
      </c>
      <c r="I178" s="187" t="s">
        <v>495</v>
      </c>
      <c r="J178" s="188">
        <v>5.5</v>
      </c>
      <c r="K178" s="188">
        <v>5.5</v>
      </c>
    </row>
    <row r="179" spans="1:11" ht="15.75" x14ac:dyDescent="0.25">
      <c r="A179" s="187" t="s">
        <v>454</v>
      </c>
      <c r="B179" s="187" t="s">
        <v>132</v>
      </c>
      <c r="C179" s="187" t="s">
        <v>484</v>
      </c>
      <c r="D179" s="188" t="s">
        <v>453</v>
      </c>
      <c r="E179" s="188" t="s">
        <v>453</v>
      </c>
      <c r="F179" s="182"/>
      <c r="G179" s="182" t="s">
        <v>466</v>
      </c>
      <c r="H179" s="182" t="s">
        <v>135</v>
      </c>
      <c r="I179" s="182" t="s">
        <v>473</v>
      </c>
      <c r="J179" s="183">
        <v>5</v>
      </c>
      <c r="K179" s="184">
        <v>5</v>
      </c>
    </row>
    <row r="180" spans="1:11" ht="15.75" x14ac:dyDescent="0.25">
      <c r="A180" s="187" t="s">
        <v>454</v>
      </c>
      <c r="B180" s="187" t="s">
        <v>318</v>
      </c>
      <c r="C180" s="187" t="s">
        <v>468</v>
      </c>
      <c r="D180" s="188" t="s">
        <v>453</v>
      </c>
      <c r="E180" s="188" t="s">
        <v>453</v>
      </c>
      <c r="F180" s="182"/>
      <c r="G180" s="187" t="s">
        <v>331</v>
      </c>
      <c r="H180" s="187" t="s">
        <v>630</v>
      </c>
      <c r="I180" s="187" t="s">
        <v>602</v>
      </c>
      <c r="J180" s="188" t="s">
        <v>453</v>
      </c>
      <c r="K180" s="188" t="s">
        <v>453</v>
      </c>
    </row>
    <row r="181" spans="1:11" ht="15.75" x14ac:dyDescent="0.25">
      <c r="A181" s="290" t="s">
        <v>498</v>
      </c>
      <c r="B181" s="290"/>
      <c r="C181" s="290"/>
      <c r="D181" s="291"/>
      <c r="E181" s="189">
        <v>3</v>
      </c>
      <c r="F181" s="182"/>
      <c r="G181" s="290" t="s">
        <v>500</v>
      </c>
      <c r="H181" s="290"/>
      <c r="I181" s="290"/>
      <c r="J181" s="291"/>
      <c r="K181" s="189">
        <v>-1.5</v>
      </c>
    </row>
    <row r="182" spans="1:11" ht="15.75" x14ac:dyDescent="0.25">
      <c r="A182" s="290" t="s">
        <v>500</v>
      </c>
      <c r="B182" s="290"/>
      <c r="C182" s="290"/>
      <c r="D182" s="291"/>
      <c r="E182" s="189">
        <v>1.5</v>
      </c>
      <c r="F182" s="182"/>
      <c r="G182" s="292" t="s">
        <v>989</v>
      </c>
      <c r="H182" s="293"/>
      <c r="I182" s="293"/>
      <c r="J182" s="294"/>
      <c r="K182" s="292"/>
    </row>
    <row r="183" spans="1:11" ht="15.75" x14ac:dyDescent="0.25">
      <c r="A183" s="292" t="s">
        <v>526</v>
      </c>
      <c r="B183" s="293"/>
      <c r="C183" s="293"/>
      <c r="D183" s="294"/>
      <c r="E183" s="292"/>
      <c r="F183" s="182"/>
      <c r="G183" s="295" t="s">
        <v>1248</v>
      </c>
      <c r="H183" s="295"/>
      <c r="I183" s="295"/>
      <c r="J183" s="296"/>
      <c r="K183" s="297"/>
    </row>
    <row r="184" spans="1:11" ht="15.75" x14ac:dyDescent="0.25">
      <c r="A184" s="295" t="s">
        <v>1249</v>
      </c>
      <c r="B184" s="295"/>
      <c r="C184" s="295"/>
      <c r="D184" s="296"/>
      <c r="E184" s="297"/>
      <c r="F184" s="182"/>
      <c r="G184" s="182"/>
      <c r="H184" s="182"/>
      <c r="I184" s="182"/>
      <c r="J184" s="182"/>
      <c r="K184" s="182"/>
    </row>
    <row r="186" spans="1:11" ht="15.75" x14ac:dyDescent="0.25">
      <c r="A186" s="302" t="s">
        <v>635</v>
      </c>
      <c r="B186" s="303"/>
      <c r="C186" s="303"/>
      <c r="D186" s="304"/>
      <c r="E186" s="305"/>
      <c r="F186" s="185" t="s">
        <v>375</v>
      </c>
      <c r="G186" s="306" t="s">
        <v>658</v>
      </c>
      <c r="H186" s="303"/>
      <c r="I186" s="303"/>
      <c r="J186" s="304"/>
      <c r="K186" s="305"/>
    </row>
    <row r="187" spans="1:11" ht="15.75" x14ac:dyDescent="0.25">
      <c r="A187" s="307" t="s">
        <v>447</v>
      </c>
      <c r="B187" s="308"/>
      <c r="C187" s="308"/>
      <c r="D187" s="309"/>
      <c r="E187" s="305"/>
      <c r="F187" s="186" t="s">
        <v>448</v>
      </c>
      <c r="G187" s="310" t="s">
        <v>447</v>
      </c>
      <c r="H187" s="308"/>
      <c r="I187" s="308"/>
      <c r="J187" s="309"/>
      <c r="K187" s="305"/>
    </row>
    <row r="188" spans="1:11" ht="15.75" x14ac:dyDescent="0.25">
      <c r="A188" s="182" t="s">
        <v>331</v>
      </c>
      <c r="B188" s="182" t="s">
        <v>637</v>
      </c>
      <c r="C188" s="182" t="s">
        <v>456</v>
      </c>
      <c r="D188" s="183">
        <v>6</v>
      </c>
      <c r="E188" s="184">
        <v>2</v>
      </c>
      <c r="F188" s="182"/>
      <c r="G188" s="182" t="s">
        <v>331</v>
      </c>
      <c r="H188" s="182" t="s">
        <v>666</v>
      </c>
      <c r="I188" s="182" t="s">
        <v>481</v>
      </c>
      <c r="J188" s="183">
        <v>6</v>
      </c>
      <c r="K188" s="184">
        <v>7</v>
      </c>
    </row>
    <row r="189" spans="1:11" ht="15.75" x14ac:dyDescent="0.25">
      <c r="A189" s="182" t="s">
        <v>454</v>
      </c>
      <c r="B189" s="182" t="s">
        <v>187</v>
      </c>
      <c r="C189" s="182" t="s">
        <v>473</v>
      </c>
      <c r="D189" s="183">
        <v>6</v>
      </c>
      <c r="E189" s="184">
        <v>6</v>
      </c>
      <c r="F189" s="182"/>
      <c r="G189" s="182" t="s">
        <v>454</v>
      </c>
      <c r="H189" s="182" t="s">
        <v>120</v>
      </c>
      <c r="I189" s="182" t="s">
        <v>459</v>
      </c>
      <c r="J189" s="183">
        <v>6.5</v>
      </c>
      <c r="K189" s="184">
        <v>6.5</v>
      </c>
    </row>
    <row r="190" spans="1:11" ht="15.75" x14ac:dyDescent="0.25">
      <c r="A190" s="182" t="s">
        <v>454</v>
      </c>
      <c r="B190" s="182" t="s">
        <v>73</v>
      </c>
      <c r="C190" s="182" t="s">
        <v>459</v>
      </c>
      <c r="D190" s="183">
        <v>6.5</v>
      </c>
      <c r="E190" s="184">
        <v>6.5</v>
      </c>
      <c r="F190" s="182"/>
      <c r="G190" s="182" t="s">
        <v>454</v>
      </c>
      <c r="H190" s="182" t="s">
        <v>75</v>
      </c>
      <c r="I190" s="182" t="s">
        <v>490</v>
      </c>
      <c r="J190" s="183">
        <v>6.5</v>
      </c>
      <c r="K190" s="184">
        <v>9.5</v>
      </c>
    </row>
    <row r="191" spans="1:11" ht="15.75" x14ac:dyDescent="0.25">
      <c r="A191" s="182" t="s">
        <v>454</v>
      </c>
      <c r="B191" s="182" t="s">
        <v>143</v>
      </c>
      <c r="C191" s="182" t="s">
        <v>468</v>
      </c>
      <c r="D191" s="183">
        <v>6</v>
      </c>
      <c r="E191" s="184">
        <v>5.5</v>
      </c>
      <c r="F191" s="182"/>
      <c r="G191" s="182" t="s">
        <v>454</v>
      </c>
      <c r="H191" s="182" t="s">
        <v>119</v>
      </c>
      <c r="I191" s="182" t="s">
        <v>475</v>
      </c>
      <c r="J191" s="183">
        <v>6.5</v>
      </c>
      <c r="K191" s="184">
        <v>6.5</v>
      </c>
    </row>
    <row r="192" spans="1:11" ht="15.75" x14ac:dyDescent="0.25">
      <c r="A192" s="182" t="s">
        <v>466</v>
      </c>
      <c r="B192" s="182" t="s">
        <v>72</v>
      </c>
      <c r="C192" s="182" t="s">
        <v>468</v>
      </c>
      <c r="D192" s="183">
        <v>7</v>
      </c>
      <c r="E192" s="184">
        <v>10</v>
      </c>
      <c r="F192" s="182"/>
      <c r="G192" s="182" t="s">
        <v>466</v>
      </c>
      <c r="H192" s="182" t="s">
        <v>664</v>
      </c>
      <c r="I192" s="182" t="s">
        <v>468</v>
      </c>
      <c r="J192" s="183">
        <v>6.5</v>
      </c>
      <c r="K192" s="184">
        <v>6.5</v>
      </c>
    </row>
    <row r="193" spans="1:11" ht="15.75" x14ac:dyDescent="0.25">
      <c r="A193" s="182" t="s">
        <v>466</v>
      </c>
      <c r="B193" s="182" t="s">
        <v>136</v>
      </c>
      <c r="C193" s="182" t="s">
        <v>475</v>
      </c>
      <c r="D193" s="183">
        <v>6.5</v>
      </c>
      <c r="E193" s="184">
        <v>6.5</v>
      </c>
      <c r="F193" s="182"/>
      <c r="G193" s="182" t="s">
        <v>466</v>
      </c>
      <c r="H193" s="182" t="s">
        <v>258</v>
      </c>
      <c r="I193" s="182" t="s">
        <v>457</v>
      </c>
      <c r="J193" s="183">
        <v>5</v>
      </c>
      <c r="K193" s="184">
        <v>5</v>
      </c>
    </row>
    <row r="194" spans="1:11" ht="15.75" x14ac:dyDescent="0.25">
      <c r="A194" s="182" t="s">
        <v>466</v>
      </c>
      <c r="B194" s="182" t="s">
        <v>252</v>
      </c>
      <c r="C194" s="182" t="s">
        <v>457</v>
      </c>
      <c r="D194" s="183">
        <v>5.5</v>
      </c>
      <c r="E194" s="184">
        <v>5.5</v>
      </c>
      <c r="F194" s="182"/>
      <c r="G194" s="182" t="s">
        <v>466</v>
      </c>
      <c r="H194" s="182" t="s">
        <v>285</v>
      </c>
      <c r="I194" s="182" t="s">
        <v>463</v>
      </c>
      <c r="J194" s="183">
        <v>6.5</v>
      </c>
      <c r="K194" s="184">
        <v>7.5</v>
      </c>
    </row>
    <row r="195" spans="1:11" ht="15.75" x14ac:dyDescent="0.25">
      <c r="A195" s="182" t="s">
        <v>466</v>
      </c>
      <c r="B195" s="182" t="s">
        <v>109</v>
      </c>
      <c r="C195" s="182" t="s">
        <v>509</v>
      </c>
      <c r="D195" s="183">
        <v>5</v>
      </c>
      <c r="E195" s="184">
        <v>5</v>
      </c>
      <c r="F195" s="182"/>
      <c r="G195" s="182" t="s">
        <v>466</v>
      </c>
      <c r="H195" s="182" t="s">
        <v>163</v>
      </c>
      <c r="I195" s="182" t="s">
        <v>481</v>
      </c>
      <c r="J195" s="183">
        <v>6</v>
      </c>
      <c r="K195" s="184">
        <v>6</v>
      </c>
    </row>
    <row r="196" spans="1:11" ht="15.75" x14ac:dyDescent="0.25">
      <c r="A196" s="182" t="s">
        <v>477</v>
      </c>
      <c r="B196" s="182" t="s">
        <v>717</v>
      </c>
      <c r="C196" s="182" t="s">
        <v>511</v>
      </c>
      <c r="D196" s="183">
        <v>6</v>
      </c>
      <c r="E196" s="184">
        <v>5.5</v>
      </c>
      <c r="F196" s="182"/>
      <c r="G196" s="182" t="s">
        <v>477</v>
      </c>
      <c r="H196" s="182" t="s">
        <v>74</v>
      </c>
      <c r="I196" s="182" t="s">
        <v>463</v>
      </c>
      <c r="J196" s="183">
        <v>7</v>
      </c>
      <c r="K196" s="184">
        <v>10</v>
      </c>
    </row>
    <row r="197" spans="1:11" ht="15.75" x14ac:dyDescent="0.25">
      <c r="A197" s="182" t="s">
        <v>477</v>
      </c>
      <c r="B197" s="182" t="s">
        <v>71</v>
      </c>
      <c r="C197" s="182" t="s">
        <v>457</v>
      </c>
      <c r="D197" s="183">
        <v>5.5</v>
      </c>
      <c r="E197" s="184">
        <v>5.5</v>
      </c>
      <c r="F197" s="182"/>
      <c r="G197" s="182" t="s">
        <v>477</v>
      </c>
      <c r="H197" s="182" t="s">
        <v>278</v>
      </c>
      <c r="I197" s="182" t="s">
        <v>457</v>
      </c>
      <c r="J197" s="183">
        <v>5.5</v>
      </c>
      <c r="K197" s="184">
        <v>5.5</v>
      </c>
    </row>
    <row r="198" spans="1:11" ht="15.75" x14ac:dyDescent="0.25">
      <c r="A198" s="182" t="s">
        <v>477</v>
      </c>
      <c r="B198" s="182" t="s">
        <v>89</v>
      </c>
      <c r="C198" s="182" t="s">
        <v>468</v>
      </c>
      <c r="D198" s="183">
        <v>6.5</v>
      </c>
      <c r="E198" s="184">
        <v>6.5</v>
      </c>
      <c r="F198" s="182"/>
      <c r="G198" s="182" t="s">
        <v>477</v>
      </c>
      <c r="H198" s="182" t="s">
        <v>96</v>
      </c>
      <c r="I198" s="182" t="s">
        <v>456</v>
      </c>
      <c r="J198" s="183">
        <v>7</v>
      </c>
      <c r="K198" s="184">
        <v>10</v>
      </c>
    </row>
    <row r="199" spans="1:11" ht="15.75" x14ac:dyDescent="0.25">
      <c r="A199" s="298" t="s">
        <v>482</v>
      </c>
      <c r="B199" s="299"/>
      <c r="C199" s="299"/>
      <c r="D199" s="300"/>
      <c r="E199" s="301"/>
      <c r="F199" s="182"/>
      <c r="G199" s="298" t="s">
        <v>482</v>
      </c>
      <c r="H199" s="299"/>
      <c r="I199" s="299"/>
      <c r="J199" s="300"/>
      <c r="K199" s="301"/>
    </row>
    <row r="200" spans="1:11" ht="15.75" x14ac:dyDescent="0.25">
      <c r="A200" s="187" t="s">
        <v>331</v>
      </c>
      <c r="B200" s="187" t="s">
        <v>643</v>
      </c>
      <c r="C200" s="187" t="s">
        <v>644</v>
      </c>
      <c r="D200" s="188" t="s">
        <v>453</v>
      </c>
      <c r="E200" s="188" t="s">
        <v>453</v>
      </c>
      <c r="F200" s="182"/>
      <c r="G200" s="187" t="s">
        <v>331</v>
      </c>
      <c r="H200" s="187" t="s">
        <v>831</v>
      </c>
      <c r="I200" s="187" t="s">
        <v>489</v>
      </c>
      <c r="J200" s="188" t="s">
        <v>453</v>
      </c>
      <c r="K200" s="188" t="s">
        <v>453</v>
      </c>
    </row>
    <row r="201" spans="1:11" ht="15.75" x14ac:dyDescent="0.25">
      <c r="A201" s="187" t="s">
        <v>477</v>
      </c>
      <c r="B201" s="187" t="s">
        <v>295</v>
      </c>
      <c r="C201" s="187" t="s">
        <v>457</v>
      </c>
      <c r="D201" s="188">
        <v>5.5</v>
      </c>
      <c r="E201" s="188">
        <v>5.5</v>
      </c>
      <c r="F201" s="182"/>
      <c r="G201" s="187" t="s">
        <v>477</v>
      </c>
      <c r="H201" s="187" t="s">
        <v>164</v>
      </c>
      <c r="I201" s="187" t="s">
        <v>463</v>
      </c>
      <c r="J201" s="188">
        <v>6</v>
      </c>
      <c r="K201" s="188">
        <v>7</v>
      </c>
    </row>
    <row r="202" spans="1:11" ht="15.75" x14ac:dyDescent="0.25">
      <c r="A202" s="187" t="s">
        <v>466</v>
      </c>
      <c r="B202" s="187" t="s">
        <v>310</v>
      </c>
      <c r="C202" s="187" t="s">
        <v>481</v>
      </c>
      <c r="D202" s="188">
        <v>6</v>
      </c>
      <c r="E202" s="188">
        <v>6</v>
      </c>
      <c r="F202" s="182"/>
      <c r="G202" s="187" t="s">
        <v>466</v>
      </c>
      <c r="H202" s="187" t="s">
        <v>86</v>
      </c>
      <c r="I202" s="187" t="s">
        <v>452</v>
      </c>
      <c r="J202" s="188" t="s">
        <v>453</v>
      </c>
      <c r="K202" s="188" t="s">
        <v>453</v>
      </c>
    </row>
    <row r="203" spans="1:11" ht="15.75" x14ac:dyDescent="0.25">
      <c r="A203" s="187" t="s">
        <v>477</v>
      </c>
      <c r="B203" s="187" t="s">
        <v>1207</v>
      </c>
      <c r="C203" s="187" t="s">
        <v>495</v>
      </c>
      <c r="D203" s="188">
        <v>6</v>
      </c>
      <c r="E203" s="188">
        <v>5.5</v>
      </c>
      <c r="F203" s="182"/>
      <c r="G203" s="187" t="s">
        <v>477</v>
      </c>
      <c r="H203" s="187" t="s">
        <v>127</v>
      </c>
      <c r="I203" s="187" t="s">
        <v>674</v>
      </c>
      <c r="J203" s="188" t="s">
        <v>453</v>
      </c>
      <c r="K203" s="188" t="s">
        <v>453</v>
      </c>
    </row>
    <row r="204" spans="1:11" ht="15.75" x14ac:dyDescent="0.25">
      <c r="A204" s="187" t="s">
        <v>466</v>
      </c>
      <c r="B204" s="187" t="s">
        <v>647</v>
      </c>
      <c r="C204" s="187" t="s">
        <v>461</v>
      </c>
      <c r="D204" s="188">
        <v>7</v>
      </c>
      <c r="E204" s="188">
        <v>10</v>
      </c>
      <c r="F204" s="182"/>
      <c r="G204" s="187" t="s">
        <v>466</v>
      </c>
      <c r="H204" s="187" t="s">
        <v>668</v>
      </c>
      <c r="I204" s="187" t="s">
        <v>508</v>
      </c>
      <c r="J204" s="188">
        <v>6</v>
      </c>
      <c r="K204" s="188">
        <v>6</v>
      </c>
    </row>
    <row r="205" spans="1:11" ht="15.75" x14ac:dyDescent="0.25">
      <c r="A205" s="187" t="s">
        <v>454</v>
      </c>
      <c r="B205" s="187" t="s">
        <v>236</v>
      </c>
      <c r="C205" s="187" t="s">
        <v>456</v>
      </c>
      <c r="D205" s="188">
        <v>5.5</v>
      </c>
      <c r="E205" s="188">
        <v>5.5</v>
      </c>
      <c r="F205" s="182"/>
      <c r="G205" s="187" t="s">
        <v>454</v>
      </c>
      <c r="H205" s="187" t="s">
        <v>661</v>
      </c>
      <c r="I205" s="187" t="s">
        <v>508</v>
      </c>
      <c r="J205" s="188">
        <v>5</v>
      </c>
      <c r="K205" s="188">
        <v>5</v>
      </c>
    </row>
    <row r="206" spans="1:11" ht="15.75" x14ac:dyDescent="0.25">
      <c r="A206" s="187" t="s">
        <v>466</v>
      </c>
      <c r="B206" s="187" t="s">
        <v>702</v>
      </c>
      <c r="C206" s="187" t="s">
        <v>578</v>
      </c>
      <c r="D206" s="188" t="s">
        <v>453</v>
      </c>
      <c r="E206" s="188" t="s">
        <v>453</v>
      </c>
      <c r="F206" s="182"/>
      <c r="G206" s="187" t="s">
        <v>454</v>
      </c>
      <c r="H206" s="187" t="s">
        <v>862</v>
      </c>
      <c r="I206" s="187" t="s">
        <v>490</v>
      </c>
      <c r="J206" s="188">
        <v>6</v>
      </c>
      <c r="K206" s="188">
        <v>6</v>
      </c>
    </row>
    <row r="207" spans="1:11" ht="15.75" x14ac:dyDescent="0.25">
      <c r="A207" s="290" t="s">
        <v>498</v>
      </c>
      <c r="B207" s="290"/>
      <c r="C207" s="290"/>
      <c r="D207" s="291"/>
      <c r="E207" s="189">
        <v>3</v>
      </c>
      <c r="F207" s="182"/>
      <c r="G207" s="290" t="s">
        <v>500</v>
      </c>
      <c r="H207" s="290"/>
      <c r="I207" s="290"/>
      <c r="J207" s="291"/>
      <c r="K207" s="189">
        <v>1.5</v>
      </c>
    </row>
    <row r="208" spans="1:11" ht="15.75" x14ac:dyDescent="0.25">
      <c r="A208" s="290" t="s">
        <v>500</v>
      </c>
      <c r="B208" s="290"/>
      <c r="C208" s="290"/>
      <c r="D208" s="291"/>
      <c r="E208" s="189">
        <v>1.5</v>
      </c>
      <c r="F208" s="182"/>
      <c r="G208" s="292" t="s">
        <v>1089</v>
      </c>
      <c r="H208" s="293"/>
      <c r="I208" s="293"/>
      <c r="J208" s="294"/>
      <c r="K208" s="292"/>
    </row>
    <row r="209" spans="1:11" ht="15.75" x14ac:dyDescent="0.25">
      <c r="A209" s="292" t="s">
        <v>732</v>
      </c>
      <c r="B209" s="293"/>
      <c r="C209" s="293"/>
      <c r="D209" s="294"/>
      <c r="E209" s="292"/>
      <c r="F209" s="182"/>
      <c r="G209" s="295" t="s">
        <v>1250</v>
      </c>
      <c r="H209" s="295"/>
      <c r="I209" s="295"/>
      <c r="J209" s="296"/>
      <c r="K209" s="297"/>
    </row>
    <row r="210" spans="1:11" ht="15.75" x14ac:dyDescent="0.25">
      <c r="A210" s="295" t="s">
        <v>1251</v>
      </c>
      <c r="B210" s="295"/>
      <c r="C210" s="295"/>
      <c r="D210" s="296"/>
      <c r="E210" s="297"/>
      <c r="F210" s="182"/>
      <c r="G210" s="182"/>
      <c r="H210" s="182"/>
      <c r="I210" s="182"/>
      <c r="J210" s="182"/>
      <c r="K210" s="182"/>
    </row>
  </sheetData>
  <mergeCells count="106">
    <mergeCell ref="A1:K1"/>
    <mergeCell ref="A2:K2"/>
    <mergeCell ref="A4:E4"/>
    <mergeCell ref="G4:K4"/>
    <mergeCell ref="A5:E5"/>
    <mergeCell ref="G5:K5"/>
    <mergeCell ref="G17:K17"/>
    <mergeCell ref="G25:J25"/>
    <mergeCell ref="G26:K26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A54:E54"/>
    <mergeCell ref="G43:K43"/>
    <mergeCell ref="G51:J51"/>
    <mergeCell ref="G52:K52"/>
    <mergeCell ref="G53:K53"/>
    <mergeCell ref="A31:E31"/>
    <mergeCell ref="G31:K31"/>
    <mergeCell ref="A43:E43"/>
    <mergeCell ref="A51:D51"/>
    <mergeCell ref="A52:D52"/>
    <mergeCell ref="A77:D77"/>
    <mergeCell ref="A78:D78"/>
    <mergeCell ref="A79:E79"/>
    <mergeCell ref="A80:E80"/>
    <mergeCell ref="G69:K69"/>
    <mergeCell ref="G77:J77"/>
    <mergeCell ref="G78:K78"/>
    <mergeCell ref="G79:K79"/>
    <mergeCell ref="A56:E56"/>
    <mergeCell ref="G56:K56"/>
    <mergeCell ref="A57:E57"/>
    <mergeCell ref="G57:K57"/>
    <mergeCell ref="A69:E69"/>
    <mergeCell ref="A103:D103"/>
    <mergeCell ref="A104:D104"/>
    <mergeCell ref="A105:E105"/>
    <mergeCell ref="A106:E106"/>
    <mergeCell ref="G95:K95"/>
    <mergeCell ref="G103:J103"/>
    <mergeCell ref="G104:K104"/>
    <mergeCell ref="G105:K105"/>
    <mergeCell ref="A82:E82"/>
    <mergeCell ref="G82:K82"/>
    <mergeCell ref="A83:E83"/>
    <mergeCell ref="G83:K83"/>
    <mergeCell ref="A95:E95"/>
    <mergeCell ref="A129:D129"/>
    <mergeCell ref="A130:D130"/>
    <mergeCell ref="A131:E131"/>
    <mergeCell ref="A132:E132"/>
    <mergeCell ref="G121:K121"/>
    <mergeCell ref="G129:J129"/>
    <mergeCell ref="G130:K130"/>
    <mergeCell ref="G131:K131"/>
    <mergeCell ref="A108:E108"/>
    <mergeCell ref="G108:K108"/>
    <mergeCell ref="A109:E109"/>
    <mergeCell ref="G109:K109"/>
    <mergeCell ref="A121:E121"/>
    <mergeCell ref="A155:D155"/>
    <mergeCell ref="A156:D156"/>
    <mergeCell ref="A157:E157"/>
    <mergeCell ref="A158:E158"/>
    <mergeCell ref="G147:K147"/>
    <mergeCell ref="G155:J155"/>
    <mergeCell ref="G156:K156"/>
    <mergeCell ref="G157:K157"/>
    <mergeCell ref="A134:E134"/>
    <mergeCell ref="G134:K134"/>
    <mergeCell ref="A135:E135"/>
    <mergeCell ref="G135:K135"/>
    <mergeCell ref="A147:E147"/>
    <mergeCell ref="A181:D181"/>
    <mergeCell ref="A182:D182"/>
    <mergeCell ref="A183:E183"/>
    <mergeCell ref="A184:E184"/>
    <mergeCell ref="G173:K173"/>
    <mergeCell ref="G181:J181"/>
    <mergeCell ref="G182:K182"/>
    <mergeCell ref="G183:K183"/>
    <mergeCell ref="A160:E160"/>
    <mergeCell ref="G160:K160"/>
    <mergeCell ref="A161:E161"/>
    <mergeCell ref="G161:K161"/>
    <mergeCell ref="A173:E173"/>
    <mergeCell ref="A207:D207"/>
    <mergeCell ref="A208:D208"/>
    <mergeCell ref="A209:E209"/>
    <mergeCell ref="A210:E210"/>
    <mergeCell ref="G199:K199"/>
    <mergeCell ref="G207:J207"/>
    <mergeCell ref="G208:K208"/>
    <mergeCell ref="G209:K209"/>
    <mergeCell ref="A186:E186"/>
    <mergeCell ref="G186:K186"/>
    <mergeCell ref="A187:E187"/>
    <mergeCell ref="G187:K187"/>
    <mergeCell ref="A199:E199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EFF71-FD07-4217-9EB0-9478460FA8FE}">
  <dimension ref="A1:K208"/>
  <sheetViews>
    <sheetView workbookViewId="0">
      <selection activeCell="O20" sqref="O20"/>
    </sheetView>
  </sheetViews>
  <sheetFormatPr defaultRowHeight="15" x14ac:dyDescent="0.2"/>
  <sheetData>
    <row r="1" spans="1:11" ht="15.75" x14ac:dyDescent="0.25">
      <c r="A1" s="258" t="s">
        <v>1252</v>
      </c>
      <c r="B1" s="303"/>
      <c r="C1" s="303"/>
      <c r="D1" s="304"/>
      <c r="E1" s="305"/>
      <c r="F1" s="303"/>
      <c r="G1" s="303"/>
      <c r="H1" s="303"/>
      <c r="I1" s="303"/>
      <c r="J1" s="304"/>
      <c r="K1" s="305"/>
    </row>
    <row r="2" spans="1:11" ht="15.75" x14ac:dyDescent="0.25">
      <c r="A2" s="265" t="s">
        <v>445</v>
      </c>
      <c r="B2" s="308"/>
      <c r="C2" s="308"/>
      <c r="D2" s="309"/>
      <c r="E2" s="305"/>
      <c r="F2" s="308"/>
      <c r="G2" s="308"/>
      <c r="H2" s="308"/>
      <c r="I2" s="308"/>
      <c r="J2" s="309"/>
      <c r="K2" s="305"/>
    </row>
    <row r="4" spans="1:11" ht="15.75" x14ac:dyDescent="0.25">
      <c r="A4" s="302" t="s">
        <v>531</v>
      </c>
      <c r="B4" s="303"/>
      <c r="C4" s="303"/>
      <c r="D4" s="304"/>
      <c r="E4" s="305"/>
      <c r="F4" s="193" t="s">
        <v>365</v>
      </c>
      <c r="G4" s="306" t="s">
        <v>17</v>
      </c>
      <c r="H4" s="303"/>
      <c r="I4" s="303"/>
      <c r="J4" s="304"/>
      <c r="K4" s="305"/>
    </row>
    <row r="5" spans="1:11" ht="15.75" x14ac:dyDescent="0.25">
      <c r="A5" s="307" t="s">
        <v>447</v>
      </c>
      <c r="B5" s="308"/>
      <c r="C5" s="308"/>
      <c r="D5" s="309"/>
      <c r="E5" s="305"/>
      <c r="F5" s="194" t="s">
        <v>448</v>
      </c>
      <c r="G5" s="310" t="s">
        <v>447</v>
      </c>
      <c r="H5" s="308"/>
      <c r="I5" s="308"/>
      <c r="J5" s="309"/>
      <c r="K5" s="305"/>
    </row>
    <row r="6" spans="1:11" ht="15.75" x14ac:dyDescent="0.25">
      <c r="A6" s="190" t="s">
        <v>331</v>
      </c>
      <c r="B6" s="190" t="s">
        <v>540</v>
      </c>
      <c r="C6" s="190" t="s">
        <v>471</v>
      </c>
      <c r="D6" s="191">
        <v>6</v>
      </c>
      <c r="E6" s="192">
        <v>4</v>
      </c>
      <c r="F6" s="190"/>
      <c r="G6" s="190" t="s">
        <v>331</v>
      </c>
      <c r="H6" s="190" t="s">
        <v>852</v>
      </c>
      <c r="I6" s="190" t="s">
        <v>486</v>
      </c>
      <c r="J6" s="191">
        <v>7</v>
      </c>
      <c r="K6" s="192">
        <v>8</v>
      </c>
    </row>
    <row r="7" spans="1:11" ht="15.75" x14ac:dyDescent="0.25">
      <c r="A7" s="190" t="s">
        <v>454</v>
      </c>
      <c r="B7" s="190" t="s">
        <v>681</v>
      </c>
      <c r="C7" s="190" t="s">
        <v>481</v>
      </c>
      <c r="D7" s="191">
        <v>7</v>
      </c>
      <c r="E7" s="192">
        <v>8</v>
      </c>
      <c r="F7" s="190"/>
      <c r="G7" s="190" t="s">
        <v>454</v>
      </c>
      <c r="H7" s="190" t="s">
        <v>204</v>
      </c>
      <c r="I7" s="190" t="s">
        <v>475</v>
      </c>
      <c r="J7" s="191">
        <v>5.5</v>
      </c>
      <c r="K7" s="192">
        <v>5</v>
      </c>
    </row>
    <row r="8" spans="1:11" ht="15.75" x14ac:dyDescent="0.25">
      <c r="A8" s="190" t="s">
        <v>454</v>
      </c>
      <c r="B8" s="190" t="s">
        <v>537</v>
      </c>
      <c r="C8" s="190" t="s">
        <v>450</v>
      </c>
      <c r="D8" s="191">
        <v>6</v>
      </c>
      <c r="E8" s="192">
        <v>6</v>
      </c>
      <c r="F8" s="190"/>
      <c r="G8" s="190" t="s">
        <v>454</v>
      </c>
      <c r="H8" s="190" t="s">
        <v>80</v>
      </c>
      <c r="I8" s="190" t="s">
        <v>457</v>
      </c>
      <c r="J8" s="191">
        <v>6.5</v>
      </c>
      <c r="K8" s="192">
        <v>6.5</v>
      </c>
    </row>
    <row r="9" spans="1:11" ht="15.75" x14ac:dyDescent="0.25">
      <c r="A9" s="190" t="s">
        <v>454</v>
      </c>
      <c r="B9" s="190" t="s">
        <v>88</v>
      </c>
      <c r="C9" s="190" t="s">
        <v>459</v>
      </c>
      <c r="D9" s="191">
        <v>6.5</v>
      </c>
      <c r="E9" s="192">
        <v>6.5</v>
      </c>
      <c r="F9" s="190"/>
      <c r="G9" s="190" t="s">
        <v>454</v>
      </c>
      <c r="H9" s="190" t="s">
        <v>123</v>
      </c>
      <c r="I9" s="190" t="s">
        <v>479</v>
      </c>
      <c r="J9" s="191">
        <v>6.5</v>
      </c>
      <c r="K9" s="192">
        <v>7.5</v>
      </c>
    </row>
    <row r="10" spans="1:11" ht="15.75" x14ac:dyDescent="0.25">
      <c r="A10" s="190" t="s">
        <v>466</v>
      </c>
      <c r="B10" s="190" t="s">
        <v>23</v>
      </c>
      <c r="C10" s="190" t="s">
        <v>461</v>
      </c>
      <c r="D10" s="191">
        <v>6</v>
      </c>
      <c r="E10" s="192">
        <v>6</v>
      </c>
      <c r="F10" s="190"/>
      <c r="G10" s="190" t="s">
        <v>466</v>
      </c>
      <c r="H10" s="190" t="s">
        <v>229</v>
      </c>
      <c r="I10" s="190" t="s">
        <v>495</v>
      </c>
      <c r="J10" s="191">
        <v>6</v>
      </c>
      <c r="K10" s="192">
        <v>6</v>
      </c>
    </row>
    <row r="11" spans="1:11" ht="15.75" x14ac:dyDescent="0.25">
      <c r="A11" s="190" t="s">
        <v>466</v>
      </c>
      <c r="B11" s="190" t="s">
        <v>165</v>
      </c>
      <c r="C11" s="190" t="s">
        <v>509</v>
      </c>
      <c r="D11" s="191">
        <v>7</v>
      </c>
      <c r="E11" s="192">
        <v>10</v>
      </c>
      <c r="F11" s="190"/>
      <c r="G11" s="190" t="s">
        <v>466</v>
      </c>
      <c r="H11" s="190" t="s">
        <v>492</v>
      </c>
      <c r="I11" s="190" t="s">
        <v>475</v>
      </c>
      <c r="J11" s="191">
        <v>5.5</v>
      </c>
      <c r="K11" s="192">
        <v>5.5</v>
      </c>
    </row>
    <row r="12" spans="1:11" ht="15.75" x14ac:dyDescent="0.25">
      <c r="A12" s="190" t="s">
        <v>466</v>
      </c>
      <c r="B12" s="190" t="s">
        <v>57</v>
      </c>
      <c r="C12" s="190" t="s">
        <v>450</v>
      </c>
      <c r="D12" s="191">
        <v>6</v>
      </c>
      <c r="E12" s="192">
        <v>6</v>
      </c>
      <c r="F12" s="190"/>
      <c r="G12" s="190" t="s">
        <v>466</v>
      </c>
      <c r="H12" s="190" t="s">
        <v>470</v>
      </c>
      <c r="I12" s="190" t="s">
        <v>471</v>
      </c>
      <c r="J12" s="191">
        <v>6.5</v>
      </c>
      <c r="K12" s="192">
        <v>6.5</v>
      </c>
    </row>
    <row r="13" spans="1:11" ht="15.75" x14ac:dyDescent="0.25">
      <c r="A13" s="190" t="s">
        <v>466</v>
      </c>
      <c r="B13" s="190" t="s">
        <v>217</v>
      </c>
      <c r="C13" s="190" t="s">
        <v>456</v>
      </c>
      <c r="D13" s="191">
        <v>6.5</v>
      </c>
      <c r="E13" s="192">
        <v>6.5</v>
      </c>
      <c r="F13" s="190"/>
      <c r="G13" s="190" t="s">
        <v>466</v>
      </c>
      <c r="H13" s="190" t="s">
        <v>211</v>
      </c>
      <c r="I13" s="190" t="s">
        <v>478</v>
      </c>
      <c r="J13" s="191">
        <v>5.5</v>
      </c>
      <c r="K13" s="192">
        <v>5</v>
      </c>
    </row>
    <row r="14" spans="1:11" ht="15.75" x14ac:dyDescent="0.25">
      <c r="A14" s="190" t="s">
        <v>477</v>
      </c>
      <c r="B14" s="190" t="s">
        <v>102</v>
      </c>
      <c r="C14" s="190" t="s">
        <v>450</v>
      </c>
      <c r="D14" s="191">
        <v>5.5</v>
      </c>
      <c r="E14" s="192">
        <v>5.5</v>
      </c>
      <c r="F14" s="190"/>
      <c r="G14" s="190" t="s">
        <v>477</v>
      </c>
      <c r="H14" s="190" t="s">
        <v>302</v>
      </c>
      <c r="I14" s="190" t="s">
        <v>471</v>
      </c>
      <c r="J14" s="191">
        <v>6</v>
      </c>
      <c r="K14" s="192">
        <v>6</v>
      </c>
    </row>
    <row r="15" spans="1:11" ht="15.75" x14ac:dyDescent="0.25">
      <c r="A15" s="190" t="s">
        <v>477</v>
      </c>
      <c r="B15" s="190" t="s">
        <v>112</v>
      </c>
      <c r="C15" s="190" t="s">
        <v>461</v>
      </c>
      <c r="D15" s="191">
        <v>5.5</v>
      </c>
      <c r="E15" s="192">
        <v>5</v>
      </c>
      <c r="F15" s="190"/>
      <c r="G15" s="190" t="s">
        <v>477</v>
      </c>
      <c r="H15" s="190" t="s">
        <v>480</v>
      </c>
      <c r="I15" s="190" t="s">
        <v>479</v>
      </c>
      <c r="J15" s="191">
        <v>7</v>
      </c>
      <c r="K15" s="192">
        <v>10</v>
      </c>
    </row>
    <row r="16" spans="1:11" ht="15.75" x14ac:dyDescent="0.25">
      <c r="A16" s="190" t="s">
        <v>477</v>
      </c>
      <c r="B16" s="190" t="s">
        <v>111</v>
      </c>
      <c r="C16" s="190" t="s">
        <v>479</v>
      </c>
      <c r="D16" s="191">
        <v>6</v>
      </c>
      <c r="E16" s="192">
        <v>6</v>
      </c>
      <c r="F16" s="190"/>
      <c r="G16" s="190" t="s">
        <v>477</v>
      </c>
      <c r="H16" s="190" t="s">
        <v>138</v>
      </c>
      <c r="I16" s="190" t="s">
        <v>481</v>
      </c>
      <c r="J16" s="191">
        <v>7</v>
      </c>
      <c r="K16" s="192">
        <v>6.5</v>
      </c>
    </row>
    <row r="17" spans="1:11" ht="15.75" x14ac:dyDescent="0.25">
      <c r="A17" s="298" t="s">
        <v>482</v>
      </c>
      <c r="B17" s="299"/>
      <c r="C17" s="299"/>
      <c r="D17" s="300"/>
      <c r="E17" s="301"/>
      <c r="F17" s="190"/>
      <c r="G17" s="298" t="s">
        <v>482</v>
      </c>
      <c r="H17" s="299"/>
      <c r="I17" s="299"/>
      <c r="J17" s="300"/>
      <c r="K17" s="301"/>
    </row>
    <row r="18" spans="1:11" ht="15.75" x14ac:dyDescent="0.25">
      <c r="A18" s="195" t="s">
        <v>331</v>
      </c>
      <c r="B18" s="195" t="s">
        <v>535</v>
      </c>
      <c r="C18" s="195" t="s">
        <v>536</v>
      </c>
      <c r="D18" s="196" t="s">
        <v>453</v>
      </c>
      <c r="E18" s="196" t="s">
        <v>453</v>
      </c>
      <c r="F18" s="190"/>
      <c r="G18" s="195" t="s">
        <v>331</v>
      </c>
      <c r="H18" s="195" t="s">
        <v>451</v>
      </c>
      <c r="I18" s="195" t="s">
        <v>452</v>
      </c>
      <c r="J18" s="196" t="s">
        <v>453</v>
      </c>
      <c r="K18" s="196" t="s">
        <v>453</v>
      </c>
    </row>
    <row r="19" spans="1:11" ht="15.75" x14ac:dyDescent="0.25">
      <c r="A19" s="195" t="s">
        <v>477</v>
      </c>
      <c r="B19" s="195" t="s">
        <v>176</v>
      </c>
      <c r="C19" s="195" t="s">
        <v>481</v>
      </c>
      <c r="D19" s="196">
        <v>7</v>
      </c>
      <c r="E19" s="196">
        <v>10</v>
      </c>
      <c r="F19" s="190"/>
      <c r="G19" s="195" t="s">
        <v>477</v>
      </c>
      <c r="H19" s="195" t="s">
        <v>161</v>
      </c>
      <c r="I19" s="195" t="s">
        <v>473</v>
      </c>
      <c r="J19" s="196">
        <v>7</v>
      </c>
      <c r="K19" s="196">
        <v>10</v>
      </c>
    </row>
    <row r="20" spans="1:11" ht="15.75" x14ac:dyDescent="0.25">
      <c r="A20" s="195" t="s">
        <v>477</v>
      </c>
      <c r="B20" s="195" t="s">
        <v>550</v>
      </c>
      <c r="C20" s="195" t="s">
        <v>452</v>
      </c>
      <c r="D20" s="196" t="s">
        <v>453</v>
      </c>
      <c r="E20" s="196" t="s">
        <v>453</v>
      </c>
      <c r="F20" s="190"/>
      <c r="G20" s="195" t="s">
        <v>477</v>
      </c>
      <c r="H20" s="195" t="s">
        <v>488</v>
      </c>
      <c r="I20" s="195" t="s">
        <v>489</v>
      </c>
      <c r="J20" s="196" t="s">
        <v>453</v>
      </c>
      <c r="K20" s="196" t="s">
        <v>453</v>
      </c>
    </row>
    <row r="21" spans="1:11" ht="15.75" x14ac:dyDescent="0.25">
      <c r="A21" s="195" t="s">
        <v>454</v>
      </c>
      <c r="B21" s="195" t="s">
        <v>298</v>
      </c>
      <c r="C21" s="195" t="s">
        <v>459</v>
      </c>
      <c r="D21" s="196">
        <v>5.5</v>
      </c>
      <c r="E21" s="196">
        <v>5.5</v>
      </c>
      <c r="F21" s="190"/>
      <c r="G21" s="195" t="s">
        <v>466</v>
      </c>
      <c r="H21" s="195" t="s">
        <v>79</v>
      </c>
      <c r="I21" s="195" t="s">
        <v>459</v>
      </c>
      <c r="J21" s="196">
        <v>6</v>
      </c>
      <c r="K21" s="196">
        <v>6</v>
      </c>
    </row>
    <row r="22" spans="1:11" ht="15.75" x14ac:dyDescent="0.25">
      <c r="A22" s="195" t="s">
        <v>454</v>
      </c>
      <c r="B22" s="195" t="s">
        <v>177</v>
      </c>
      <c r="C22" s="195" t="s">
        <v>479</v>
      </c>
      <c r="D22" s="196">
        <v>6.5</v>
      </c>
      <c r="E22" s="196">
        <v>6.5</v>
      </c>
      <c r="F22" s="190"/>
      <c r="G22" s="195" t="s">
        <v>466</v>
      </c>
      <c r="H22" s="195" t="s">
        <v>476</v>
      </c>
      <c r="I22" s="195" t="s">
        <v>463</v>
      </c>
      <c r="J22" s="196">
        <v>5.5</v>
      </c>
      <c r="K22" s="196">
        <v>5.5</v>
      </c>
    </row>
    <row r="23" spans="1:11" ht="15.75" x14ac:dyDescent="0.25">
      <c r="A23" s="195" t="s">
        <v>466</v>
      </c>
      <c r="B23" s="195" t="s">
        <v>257</v>
      </c>
      <c r="C23" s="195" t="s">
        <v>490</v>
      </c>
      <c r="D23" s="196">
        <v>5.5</v>
      </c>
      <c r="E23" s="196">
        <v>5.5</v>
      </c>
      <c r="F23" s="190"/>
      <c r="G23" s="195" t="s">
        <v>454</v>
      </c>
      <c r="H23" s="195" t="s">
        <v>694</v>
      </c>
      <c r="I23" s="195" t="s">
        <v>566</v>
      </c>
      <c r="J23" s="196" t="s">
        <v>453</v>
      </c>
      <c r="K23" s="196" t="s">
        <v>453</v>
      </c>
    </row>
    <row r="24" spans="1:11" ht="15.75" x14ac:dyDescent="0.25">
      <c r="A24" s="195" t="s">
        <v>466</v>
      </c>
      <c r="B24" s="195" t="s">
        <v>545</v>
      </c>
      <c r="C24" s="195" t="s">
        <v>475</v>
      </c>
      <c r="D24" s="196">
        <v>6</v>
      </c>
      <c r="E24" s="196">
        <v>7</v>
      </c>
      <c r="F24" s="190"/>
      <c r="G24" s="195" t="s">
        <v>454</v>
      </c>
      <c r="H24" s="195" t="s">
        <v>460</v>
      </c>
      <c r="I24" s="195" t="s">
        <v>461</v>
      </c>
      <c r="J24" s="196">
        <v>6.5</v>
      </c>
      <c r="K24" s="196">
        <v>6.5</v>
      </c>
    </row>
    <row r="25" spans="1:11" ht="15.75" x14ac:dyDescent="0.25">
      <c r="A25" s="290" t="s">
        <v>498</v>
      </c>
      <c r="B25" s="290"/>
      <c r="C25" s="290"/>
      <c r="D25" s="291"/>
      <c r="E25" s="197">
        <v>3</v>
      </c>
      <c r="F25" s="190"/>
      <c r="G25" s="290" t="s">
        <v>500</v>
      </c>
      <c r="H25" s="290"/>
      <c r="I25" s="290"/>
      <c r="J25" s="291"/>
      <c r="K25" s="197">
        <v>1.5</v>
      </c>
    </row>
    <row r="26" spans="1:11" ht="15.75" x14ac:dyDescent="0.25">
      <c r="A26" s="290" t="s">
        <v>500</v>
      </c>
      <c r="B26" s="290"/>
      <c r="C26" s="290"/>
      <c r="D26" s="291"/>
      <c r="E26" s="197">
        <v>-1.5</v>
      </c>
      <c r="F26" s="190"/>
      <c r="G26" s="292" t="s">
        <v>714</v>
      </c>
      <c r="H26" s="293"/>
      <c r="I26" s="293"/>
      <c r="J26" s="294"/>
      <c r="K26" s="292"/>
    </row>
    <row r="27" spans="1:11" ht="15.75" x14ac:dyDescent="0.25">
      <c r="A27" s="292" t="s">
        <v>697</v>
      </c>
      <c r="B27" s="293"/>
      <c r="C27" s="293"/>
      <c r="D27" s="294"/>
      <c r="E27" s="292"/>
      <c r="F27" s="190"/>
      <c r="G27" s="295" t="s">
        <v>1253</v>
      </c>
      <c r="H27" s="295"/>
      <c r="I27" s="295"/>
      <c r="J27" s="296"/>
      <c r="K27" s="297"/>
    </row>
    <row r="28" spans="1:11" ht="15.75" x14ac:dyDescent="0.25">
      <c r="A28" s="295" t="s">
        <v>1254</v>
      </c>
      <c r="B28" s="295"/>
      <c r="C28" s="295"/>
      <c r="D28" s="296"/>
      <c r="E28" s="297"/>
      <c r="F28" s="190"/>
      <c r="G28" s="190"/>
      <c r="H28" s="190"/>
      <c r="I28" s="190"/>
      <c r="J28" s="190"/>
      <c r="K28" s="190"/>
    </row>
    <row r="30" spans="1:11" ht="15.75" x14ac:dyDescent="0.25">
      <c r="A30" s="302" t="s">
        <v>446</v>
      </c>
      <c r="B30" s="303"/>
      <c r="C30" s="303"/>
      <c r="D30" s="304"/>
      <c r="E30" s="305"/>
      <c r="F30" s="193" t="s">
        <v>378</v>
      </c>
      <c r="G30" s="306" t="s">
        <v>503</v>
      </c>
      <c r="H30" s="303"/>
      <c r="I30" s="303"/>
      <c r="J30" s="304"/>
      <c r="K30" s="305"/>
    </row>
    <row r="31" spans="1:11" ht="15.75" x14ac:dyDescent="0.25">
      <c r="A31" s="307" t="s">
        <v>447</v>
      </c>
      <c r="B31" s="308"/>
      <c r="C31" s="308"/>
      <c r="D31" s="309"/>
      <c r="E31" s="305"/>
      <c r="F31" s="194" t="s">
        <v>448</v>
      </c>
      <c r="G31" s="310" t="s">
        <v>447</v>
      </c>
      <c r="H31" s="308"/>
      <c r="I31" s="308"/>
      <c r="J31" s="309"/>
      <c r="K31" s="305"/>
    </row>
    <row r="32" spans="1:11" ht="15.75" x14ac:dyDescent="0.25">
      <c r="A32" s="190" t="s">
        <v>331</v>
      </c>
      <c r="B32" s="190" t="s">
        <v>483</v>
      </c>
      <c r="C32" s="190" t="s">
        <v>450</v>
      </c>
      <c r="D32" s="191">
        <v>6.5</v>
      </c>
      <c r="E32" s="192">
        <v>7.5</v>
      </c>
      <c r="F32" s="190"/>
      <c r="G32" s="190" t="s">
        <v>331</v>
      </c>
      <c r="H32" s="190" t="s">
        <v>514</v>
      </c>
      <c r="I32" s="190" t="s">
        <v>461</v>
      </c>
      <c r="J32" s="191">
        <v>6.5</v>
      </c>
      <c r="K32" s="192">
        <v>7.5</v>
      </c>
    </row>
    <row r="33" spans="1:11" ht="15.75" x14ac:dyDescent="0.25">
      <c r="A33" s="190" t="s">
        <v>454</v>
      </c>
      <c r="B33" s="190" t="s">
        <v>455</v>
      </c>
      <c r="C33" s="190" t="s">
        <v>456</v>
      </c>
      <c r="D33" s="191">
        <v>6.5</v>
      </c>
      <c r="E33" s="192">
        <v>6.5</v>
      </c>
      <c r="F33" s="190"/>
      <c r="G33" s="190" t="s">
        <v>454</v>
      </c>
      <c r="H33" s="190" t="s">
        <v>240</v>
      </c>
      <c r="I33" s="190" t="s">
        <v>457</v>
      </c>
      <c r="J33" s="191">
        <v>6.5</v>
      </c>
      <c r="K33" s="192">
        <v>6</v>
      </c>
    </row>
    <row r="34" spans="1:11" ht="15.75" x14ac:dyDescent="0.25">
      <c r="A34" s="190" t="s">
        <v>454</v>
      </c>
      <c r="B34" s="190" t="s">
        <v>462</v>
      </c>
      <c r="C34" s="190" t="s">
        <v>463</v>
      </c>
      <c r="D34" s="191">
        <v>6.5</v>
      </c>
      <c r="E34" s="192">
        <v>6.5</v>
      </c>
      <c r="F34" s="190"/>
      <c r="G34" s="190" t="s">
        <v>454</v>
      </c>
      <c r="H34" s="190" t="s">
        <v>150</v>
      </c>
      <c r="I34" s="190" t="s">
        <v>479</v>
      </c>
      <c r="J34" s="191">
        <v>6</v>
      </c>
      <c r="K34" s="192">
        <v>6</v>
      </c>
    </row>
    <row r="35" spans="1:11" ht="15.75" x14ac:dyDescent="0.25">
      <c r="A35" s="195" t="s">
        <v>454</v>
      </c>
      <c r="B35" s="195" t="s">
        <v>196</v>
      </c>
      <c r="C35" s="195" t="s">
        <v>465</v>
      </c>
      <c r="D35" s="196" t="s">
        <v>453</v>
      </c>
      <c r="E35" s="196" t="s">
        <v>453</v>
      </c>
      <c r="F35" s="190"/>
      <c r="G35" s="190" t="s">
        <v>454</v>
      </c>
      <c r="H35" s="190" t="s">
        <v>128</v>
      </c>
      <c r="I35" s="190" t="s">
        <v>490</v>
      </c>
      <c r="J35" s="191">
        <v>6.5</v>
      </c>
      <c r="K35" s="192">
        <v>6.5</v>
      </c>
    </row>
    <row r="36" spans="1:11" ht="15.75" x14ac:dyDescent="0.25">
      <c r="A36" s="190" t="s">
        <v>466</v>
      </c>
      <c r="B36" s="190" t="s">
        <v>472</v>
      </c>
      <c r="C36" s="190" t="s">
        <v>473</v>
      </c>
      <c r="D36" s="191">
        <v>5.5</v>
      </c>
      <c r="E36" s="192">
        <v>5</v>
      </c>
      <c r="F36" s="190"/>
      <c r="G36" s="190" t="s">
        <v>466</v>
      </c>
      <c r="H36" s="190" t="s">
        <v>192</v>
      </c>
      <c r="I36" s="190" t="s">
        <v>511</v>
      </c>
      <c r="J36" s="191">
        <v>6</v>
      </c>
      <c r="K36" s="192">
        <v>6</v>
      </c>
    </row>
    <row r="37" spans="1:11" ht="15.75" x14ac:dyDescent="0.25">
      <c r="A37" s="190" t="s">
        <v>466</v>
      </c>
      <c r="B37" s="190" t="s">
        <v>221</v>
      </c>
      <c r="C37" s="190" t="s">
        <v>457</v>
      </c>
      <c r="D37" s="191">
        <v>6.5</v>
      </c>
      <c r="E37" s="192">
        <v>6</v>
      </c>
      <c r="F37" s="190"/>
      <c r="G37" s="190" t="s">
        <v>466</v>
      </c>
      <c r="H37" s="190" t="s">
        <v>76</v>
      </c>
      <c r="I37" s="190" t="s">
        <v>479</v>
      </c>
      <c r="J37" s="191">
        <v>6.5</v>
      </c>
      <c r="K37" s="192">
        <v>7.5</v>
      </c>
    </row>
    <row r="38" spans="1:11" ht="15.75" x14ac:dyDescent="0.25">
      <c r="A38" s="190" t="s">
        <v>466</v>
      </c>
      <c r="B38" s="190" t="s">
        <v>467</v>
      </c>
      <c r="C38" s="190" t="s">
        <v>468</v>
      </c>
      <c r="D38" s="191">
        <v>6.5</v>
      </c>
      <c r="E38" s="192">
        <v>6.5</v>
      </c>
      <c r="F38" s="190"/>
      <c r="G38" s="190" t="s">
        <v>466</v>
      </c>
      <c r="H38" s="190" t="s">
        <v>77</v>
      </c>
      <c r="I38" s="190" t="s">
        <v>463</v>
      </c>
      <c r="J38" s="191">
        <v>6</v>
      </c>
      <c r="K38" s="192">
        <v>6</v>
      </c>
    </row>
    <row r="39" spans="1:11" ht="15.75" x14ac:dyDescent="0.25">
      <c r="A39" s="190" t="s">
        <v>466</v>
      </c>
      <c r="B39" s="190" t="s">
        <v>761</v>
      </c>
      <c r="C39" s="190" t="s">
        <v>490</v>
      </c>
      <c r="D39" s="191">
        <v>6</v>
      </c>
      <c r="E39" s="192">
        <v>6</v>
      </c>
      <c r="F39" s="190"/>
      <c r="G39" s="190" t="s">
        <v>466</v>
      </c>
      <c r="H39" s="190" t="s">
        <v>198</v>
      </c>
      <c r="I39" s="190" t="s">
        <v>490</v>
      </c>
      <c r="J39" s="191">
        <v>5.5</v>
      </c>
      <c r="K39" s="192">
        <v>5.5</v>
      </c>
    </row>
    <row r="40" spans="1:11" ht="15.75" x14ac:dyDescent="0.25">
      <c r="A40" s="190" t="s">
        <v>477</v>
      </c>
      <c r="B40" s="190" t="s">
        <v>830</v>
      </c>
      <c r="C40" s="190" t="s">
        <v>495</v>
      </c>
      <c r="D40" s="191">
        <v>6</v>
      </c>
      <c r="E40" s="192">
        <v>6</v>
      </c>
      <c r="F40" s="190"/>
      <c r="G40" s="190" t="s">
        <v>477</v>
      </c>
      <c r="H40" s="190" t="s">
        <v>518</v>
      </c>
      <c r="I40" s="190" t="s">
        <v>508</v>
      </c>
      <c r="J40" s="191">
        <v>5.5</v>
      </c>
      <c r="K40" s="192">
        <v>5.5</v>
      </c>
    </row>
    <row r="41" spans="1:11" ht="15.75" x14ac:dyDescent="0.25">
      <c r="A41" s="190" t="s">
        <v>477</v>
      </c>
      <c r="B41" s="190" t="s">
        <v>145</v>
      </c>
      <c r="C41" s="190" t="s">
        <v>490</v>
      </c>
      <c r="D41" s="191">
        <v>4</v>
      </c>
      <c r="E41" s="192">
        <v>3</v>
      </c>
      <c r="F41" s="190"/>
      <c r="G41" s="190" t="s">
        <v>477</v>
      </c>
      <c r="H41" s="190" t="s">
        <v>113</v>
      </c>
      <c r="I41" s="190" t="s">
        <v>450</v>
      </c>
      <c r="J41" s="191">
        <v>6</v>
      </c>
      <c r="K41" s="192">
        <v>6</v>
      </c>
    </row>
    <row r="42" spans="1:11" ht="15.75" x14ac:dyDescent="0.25">
      <c r="A42" s="190" t="s">
        <v>477</v>
      </c>
      <c r="B42" s="190" t="s">
        <v>255</v>
      </c>
      <c r="C42" s="190" t="s">
        <v>479</v>
      </c>
      <c r="D42" s="191">
        <v>6</v>
      </c>
      <c r="E42" s="192">
        <v>6</v>
      </c>
      <c r="F42" s="190"/>
      <c r="G42" s="190" t="s">
        <v>477</v>
      </c>
      <c r="H42" s="190" t="s">
        <v>208</v>
      </c>
      <c r="I42" s="190" t="s">
        <v>490</v>
      </c>
      <c r="J42" s="191">
        <v>5.5</v>
      </c>
      <c r="K42" s="192">
        <v>5.5</v>
      </c>
    </row>
    <row r="43" spans="1:11" ht="15.75" x14ac:dyDescent="0.25">
      <c r="A43" s="298" t="s">
        <v>482</v>
      </c>
      <c r="B43" s="299"/>
      <c r="C43" s="299"/>
      <c r="D43" s="300"/>
      <c r="E43" s="301"/>
      <c r="F43" s="190"/>
      <c r="G43" s="298" t="s">
        <v>482</v>
      </c>
      <c r="H43" s="299"/>
      <c r="I43" s="299"/>
      <c r="J43" s="300"/>
      <c r="K43" s="301"/>
    </row>
    <row r="44" spans="1:11" ht="15.75" x14ac:dyDescent="0.25">
      <c r="A44" s="195" t="s">
        <v>331</v>
      </c>
      <c r="B44" s="195" t="s">
        <v>449</v>
      </c>
      <c r="C44" s="195" t="s">
        <v>484</v>
      </c>
      <c r="D44" s="196" t="s">
        <v>453</v>
      </c>
      <c r="E44" s="196" t="s">
        <v>453</v>
      </c>
      <c r="F44" s="190"/>
      <c r="G44" s="195" t="s">
        <v>331</v>
      </c>
      <c r="H44" s="195" t="s">
        <v>505</v>
      </c>
      <c r="I44" s="195" t="s">
        <v>506</v>
      </c>
      <c r="J44" s="196" t="s">
        <v>453</v>
      </c>
      <c r="K44" s="196" t="s">
        <v>453</v>
      </c>
    </row>
    <row r="45" spans="1:11" ht="15.75" x14ac:dyDescent="0.25">
      <c r="A45" s="195" t="s">
        <v>477</v>
      </c>
      <c r="B45" s="195" t="s">
        <v>284</v>
      </c>
      <c r="C45" s="195" t="s">
        <v>469</v>
      </c>
      <c r="D45" s="196" t="s">
        <v>453</v>
      </c>
      <c r="E45" s="196" t="s">
        <v>453</v>
      </c>
      <c r="F45" s="190"/>
      <c r="G45" s="195" t="s">
        <v>477</v>
      </c>
      <c r="H45" s="195" t="s">
        <v>167</v>
      </c>
      <c r="I45" s="195" t="s">
        <v>519</v>
      </c>
      <c r="J45" s="196" t="s">
        <v>453</v>
      </c>
      <c r="K45" s="196" t="s">
        <v>453</v>
      </c>
    </row>
    <row r="46" spans="1:11" ht="15.75" x14ac:dyDescent="0.25">
      <c r="A46" s="195" t="s">
        <v>466</v>
      </c>
      <c r="B46" s="195" t="s">
        <v>282</v>
      </c>
      <c r="C46" s="195" t="s">
        <v>509</v>
      </c>
      <c r="D46" s="196">
        <v>6</v>
      </c>
      <c r="E46" s="196">
        <v>6</v>
      </c>
      <c r="F46" s="190"/>
      <c r="G46" s="195" t="s">
        <v>466</v>
      </c>
      <c r="H46" s="195" t="s">
        <v>792</v>
      </c>
      <c r="I46" s="195" t="s">
        <v>509</v>
      </c>
      <c r="J46" s="196">
        <v>6</v>
      </c>
      <c r="K46" s="196">
        <v>6</v>
      </c>
    </row>
    <row r="47" spans="1:11" ht="15.75" x14ac:dyDescent="0.25">
      <c r="A47" s="195" t="s">
        <v>466</v>
      </c>
      <c r="B47" s="195" t="s">
        <v>491</v>
      </c>
      <c r="C47" s="195" t="s">
        <v>461</v>
      </c>
      <c r="D47" s="196">
        <v>6</v>
      </c>
      <c r="E47" s="196">
        <v>6</v>
      </c>
      <c r="F47" s="190"/>
      <c r="G47" s="195" t="s">
        <v>454</v>
      </c>
      <c r="H47" s="195" t="s">
        <v>305</v>
      </c>
      <c r="I47" s="195" t="s">
        <v>456</v>
      </c>
      <c r="J47" s="196">
        <v>6.5</v>
      </c>
      <c r="K47" s="196">
        <v>6</v>
      </c>
    </row>
    <row r="48" spans="1:11" ht="15.75" x14ac:dyDescent="0.25">
      <c r="A48" s="190" t="s">
        <v>454</v>
      </c>
      <c r="B48" s="190" t="s">
        <v>288</v>
      </c>
      <c r="C48" s="190" t="s">
        <v>486</v>
      </c>
      <c r="D48" s="191">
        <v>6.5</v>
      </c>
      <c r="E48" s="192">
        <v>6.5</v>
      </c>
      <c r="F48" s="190"/>
      <c r="G48" s="195" t="s">
        <v>454</v>
      </c>
      <c r="H48" s="195" t="s">
        <v>935</v>
      </c>
      <c r="I48" s="195" t="s">
        <v>456</v>
      </c>
      <c r="J48" s="196">
        <v>6</v>
      </c>
      <c r="K48" s="196">
        <v>6</v>
      </c>
    </row>
    <row r="49" spans="1:11" ht="15.75" x14ac:dyDescent="0.25">
      <c r="A49" s="195" t="s">
        <v>454</v>
      </c>
      <c r="B49" s="195" t="s">
        <v>763</v>
      </c>
      <c r="C49" s="195" t="s">
        <v>486</v>
      </c>
      <c r="D49" s="196">
        <v>6.5</v>
      </c>
      <c r="E49" s="196">
        <v>6.5</v>
      </c>
      <c r="F49" s="190"/>
      <c r="G49" s="195" t="s">
        <v>454</v>
      </c>
      <c r="H49" s="195" t="s">
        <v>1168</v>
      </c>
      <c r="I49" s="195" t="s">
        <v>450</v>
      </c>
      <c r="J49" s="196">
        <v>6</v>
      </c>
      <c r="K49" s="196">
        <v>6</v>
      </c>
    </row>
    <row r="50" spans="1:11" ht="15.75" x14ac:dyDescent="0.25">
      <c r="A50" s="195" t="s">
        <v>454</v>
      </c>
      <c r="B50" s="195" t="s">
        <v>994</v>
      </c>
      <c r="C50" s="195" t="s">
        <v>570</v>
      </c>
      <c r="D50" s="196" t="s">
        <v>453</v>
      </c>
      <c r="E50" s="196" t="s">
        <v>453</v>
      </c>
      <c r="F50" s="190"/>
      <c r="G50" s="195" t="s">
        <v>466</v>
      </c>
      <c r="H50" s="195" t="s">
        <v>1211</v>
      </c>
      <c r="I50" s="195" t="s">
        <v>471</v>
      </c>
      <c r="J50" s="196" t="s">
        <v>453</v>
      </c>
      <c r="K50" s="196" t="s">
        <v>453</v>
      </c>
    </row>
    <row r="51" spans="1:11" ht="15.75" x14ac:dyDescent="0.25">
      <c r="A51" s="290" t="s">
        <v>498</v>
      </c>
      <c r="B51" s="290"/>
      <c r="C51" s="290"/>
      <c r="D51" s="291"/>
      <c r="E51" s="197">
        <v>3</v>
      </c>
      <c r="F51" s="190"/>
      <c r="G51" s="290" t="s">
        <v>500</v>
      </c>
      <c r="H51" s="290"/>
      <c r="I51" s="290"/>
      <c r="J51" s="291"/>
      <c r="K51" s="197">
        <v>-1.5</v>
      </c>
    </row>
    <row r="52" spans="1:11" ht="15.75" x14ac:dyDescent="0.25">
      <c r="A52" s="292" t="s">
        <v>742</v>
      </c>
      <c r="B52" s="293"/>
      <c r="C52" s="293"/>
      <c r="D52" s="294"/>
      <c r="E52" s="292"/>
      <c r="F52" s="190"/>
      <c r="G52" s="292" t="s">
        <v>913</v>
      </c>
      <c r="H52" s="293"/>
      <c r="I52" s="293"/>
      <c r="J52" s="294"/>
      <c r="K52" s="292"/>
    </row>
    <row r="53" spans="1:11" ht="15.75" x14ac:dyDescent="0.25">
      <c r="A53" s="295" t="s">
        <v>1255</v>
      </c>
      <c r="B53" s="295"/>
      <c r="C53" s="295"/>
      <c r="D53" s="296"/>
      <c r="E53" s="297"/>
      <c r="F53" s="190"/>
      <c r="G53" s="295" t="s">
        <v>1256</v>
      </c>
      <c r="H53" s="295"/>
      <c r="I53" s="295"/>
      <c r="J53" s="296"/>
      <c r="K53" s="297"/>
    </row>
    <row r="55" spans="1:11" ht="15.75" x14ac:dyDescent="0.25">
      <c r="A55" s="302" t="s">
        <v>610</v>
      </c>
      <c r="B55" s="303"/>
      <c r="C55" s="303"/>
      <c r="D55" s="304"/>
      <c r="E55" s="305"/>
      <c r="F55" s="193" t="s">
        <v>364</v>
      </c>
      <c r="G55" s="306" t="s">
        <v>504</v>
      </c>
      <c r="H55" s="303"/>
      <c r="I55" s="303"/>
      <c r="J55" s="304"/>
      <c r="K55" s="305"/>
    </row>
    <row r="56" spans="1:11" ht="15.75" x14ac:dyDescent="0.25">
      <c r="A56" s="307" t="s">
        <v>880</v>
      </c>
      <c r="B56" s="308"/>
      <c r="C56" s="308"/>
      <c r="D56" s="309"/>
      <c r="E56" s="305"/>
      <c r="F56" s="194" t="s">
        <v>448</v>
      </c>
      <c r="G56" s="310" t="s">
        <v>584</v>
      </c>
      <c r="H56" s="308"/>
      <c r="I56" s="308"/>
      <c r="J56" s="309"/>
      <c r="K56" s="305"/>
    </row>
    <row r="57" spans="1:11" ht="15.75" x14ac:dyDescent="0.25">
      <c r="A57" s="190" t="s">
        <v>331</v>
      </c>
      <c r="B57" s="190" t="s">
        <v>612</v>
      </c>
      <c r="C57" s="190" t="s">
        <v>457</v>
      </c>
      <c r="D57" s="191">
        <v>7</v>
      </c>
      <c r="E57" s="192">
        <v>8</v>
      </c>
      <c r="F57" s="190"/>
      <c r="G57" s="190" t="s">
        <v>331</v>
      </c>
      <c r="H57" s="190" t="s">
        <v>516</v>
      </c>
      <c r="I57" s="190" t="s">
        <v>479</v>
      </c>
      <c r="J57" s="191">
        <v>6</v>
      </c>
      <c r="K57" s="192">
        <v>7</v>
      </c>
    </row>
    <row r="58" spans="1:11" ht="15.75" x14ac:dyDescent="0.25">
      <c r="A58" s="190" t="s">
        <v>454</v>
      </c>
      <c r="B58" s="190" t="s">
        <v>235</v>
      </c>
      <c r="C58" s="190" t="s">
        <v>490</v>
      </c>
      <c r="D58" s="191">
        <v>6</v>
      </c>
      <c r="E58" s="192">
        <v>6</v>
      </c>
      <c r="F58" s="190"/>
      <c r="G58" s="190" t="s">
        <v>454</v>
      </c>
      <c r="H58" s="190" t="s">
        <v>115</v>
      </c>
      <c r="I58" s="190" t="s">
        <v>509</v>
      </c>
      <c r="J58" s="191">
        <v>6</v>
      </c>
      <c r="K58" s="192">
        <v>6</v>
      </c>
    </row>
    <row r="59" spans="1:11" ht="15.75" x14ac:dyDescent="0.25">
      <c r="A59" s="190" t="s">
        <v>454</v>
      </c>
      <c r="B59" s="190" t="s">
        <v>622</v>
      </c>
      <c r="C59" s="190" t="s">
        <v>486</v>
      </c>
      <c r="D59" s="191">
        <v>5.5</v>
      </c>
      <c r="E59" s="192">
        <v>5</v>
      </c>
      <c r="F59" s="190"/>
      <c r="G59" s="190" t="s">
        <v>454</v>
      </c>
      <c r="H59" s="190" t="s">
        <v>51</v>
      </c>
      <c r="I59" s="190" t="s">
        <v>494</v>
      </c>
      <c r="J59" s="191">
        <v>6</v>
      </c>
      <c r="K59" s="192">
        <v>6</v>
      </c>
    </row>
    <row r="60" spans="1:11" ht="15.75" x14ac:dyDescent="0.25">
      <c r="A60" s="190" t="s">
        <v>454</v>
      </c>
      <c r="B60" s="190" t="s">
        <v>620</v>
      </c>
      <c r="C60" s="190" t="s">
        <v>509</v>
      </c>
      <c r="D60" s="191">
        <v>6</v>
      </c>
      <c r="E60" s="192">
        <v>6</v>
      </c>
      <c r="F60" s="190"/>
      <c r="G60" s="190" t="s">
        <v>454</v>
      </c>
      <c r="H60" s="190" t="s">
        <v>46</v>
      </c>
      <c r="I60" s="190" t="s">
        <v>461</v>
      </c>
      <c r="J60" s="191">
        <v>6</v>
      </c>
      <c r="K60" s="192">
        <v>6</v>
      </c>
    </row>
    <row r="61" spans="1:11" ht="15.75" x14ac:dyDescent="0.25">
      <c r="A61" s="195" t="s">
        <v>454</v>
      </c>
      <c r="B61" s="195" t="s">
        <v>213</v>
      </c>
      <c r="C61" s="195" t="s">
        <v>484</v>
      </c>
      <c r="D61" s="196" t="s">
        <v>453</v>
      </c>
      <c r="E61" s="196" t="s">
        <v>453</v>
      </c>
      <c r="F61" s="190"/>
      <c r="G61" s="190" t="s">
        <v>454</v>
      </c>
      <c r="H61" s="190" t="s">
        <v>522</v>
      </c>
      <c r="I61" s="190" t="s">
        <v>495</v>
      </c>
      <c r="J61" s="191">
        <v>6</v>
      </c>
      <c r="K61" s="192">
        <v>6</v>
      </c>
    </row>
    <row r="62" spans="1:11" ht="15.75" x14ac:dyDescent="0.25">
      <c r="A62" s="190" t="s">
        <v>466</v>
      </c>
      <c r="B62" s="190" t="s">
        <v>231</v>
      </c>
      <c r="C62" s="190" t="s">
        <v>490</v>
      </c>
      <c r="D62" s="191">
        <v>5.5</v>
      </c>
      <c r="E62" s="192">
        <v>5</v>
      </c>
      <c r="F62" s="190"/>
      <c r="G62" s="190" t="s">
        <v>466</v>
      </c>
      <c r="H62" s="190" t="s">
        <v>513</v>
      </c>
      <c r="I62" s="190" t="s">
        <v>459</v>
      </c>
      <c r="J62" s="191">
        <v>5</v>
      </c>
      <c r="K62" s="192">
        <v>5</v>
      </c>
    </row>
    <row r="63" spans="1:11" ht="15.75" x14ac:dyDescent="0.25">
      <c r="A63" s="190" t="s">
        <v>466</v>
      </c>
      <c r="B63" s="190" t="s">
        <v>166</v>
      </c>
      <c r="C63" s="190" t="s">
        <v>473</v>
      </c>
      <c r="D63" s="191">
        <v>6</v>
      </c>
      <c r="E63" s="192">
        <v>6</v>
      </c>
      <c r="F63" s="190"/>
      <c r="G63" s="190" t="s">
        <v>466</v>
      </c>
      <c r="H63" s="190" t="s">
        <v>197</v>
      </c>
      <c r="I63" s="190" t="s">
        <v>478</v>
      </c>
      <c r="J63" s="191">
        <v>5.5</v>
      </c>
      <c r="K63" s="192">
        <v>5.5</v>
      </c>
    </row>
    <row r="64" spans="1:11" ht="15.75" x14ac:dyDescent="0.25">
      <c r="A64" s="190" t="s">
        <v>466</v>
      </c>
      <c r="B64" s="190" t="s">
        <v>134</v>
      </c>
      <c r="C64" s="190" t="s">
        <v>494</v>
      </c>
      <c r="D64" s="191">
        <v>5</v>
      </c>
      <c r="E64" s="192">
        <v>4.5</v>
      </c>
      <c r="F64" s="190"/>
      <c r="G64" s="190" t="s">
        <v>477</v>
      </c>
      <c r="H64" s="190" t="s">
        <v>829</v>
      </c>
      <c r="I64" s="190" t="s">
        <v>486</v>
      </c>
      <c r="J64" s="191">
        <v>6</v>
      </c>
      <c r="K64" s="192">
        <v>6</v>
      </c>
    </row>
    <row r="65" spans="1:11" ht="15.75" x14ac:dyDescent="0.25">
      <c r="A65" s="195" t="s">
        <v>477</v>
      </c>
      <c r="B65" s="195" t="s">
        <v>618</v>
      </c>
      <c r="C65" s="195" t="s">
        <v>489</v>
      </c>
      <c r="D65" s="196" t="s">
        <v>453</v>
      </c>
      <c r="E65" s="196" t="s">
        <v>453</v>
      </c>
      <c r="F65" s="190"/>
      <c r="G65" s="190" t="s">
        <v>477</v>
      </c>
      <c r="H65" s="190" t="s">
        <v>94</v>
      </c>
      <c r="I65" s="190" t="s">
        <v>509</v>
      </c>
      <c r="J65" s="191">
        <v>6.5</v>
      </c>
      <c r="K65" s="192">
        <v>7.5</v>
      </c>
    </row>
    <row r="66" spans="1:11" ht="15.75" x14ac:dyDescent="0.25">
      <c r="A66" s="190" t="s">
        <v>477</v>
      </c>
      <c r="B66" s="190" t="s">
        <v>22</v>
      </c>
      <c r="C66" s="190" t="s">
        <v>490</v>
      </c>
      <c r="D66" s="191">
        <v>5</v>
      </c>
      <c r="E66" s="192">
        <v>5</v>
      </c>
      <c r="F66" s="190"/>
      <c r="G66" s="190" t="s">
        <v>477</v>
      </c>
      <c r="H66" s="190" t="s">
        <v>737</v>
      </c>
      <c r="I66" s="190" t="s">
        <v>471</v>
      </c>
      <c r="J66" s="191">
        <v>7.5</v>
      </c>
      <c r="K66" s="192">
        <v>12.5</v>
      </c>
    </row>
    <row r="67" spans="1:11" ht="15.75" x14ac:dyDescent="0.25">
      <c r="A67" s="190" t="s">
        <v>477</v>
      </c>
      <c r="B67" s="190" t="s">
        <v>68</v>
      </c>
      <c r="C67" s="190" t="s">
        <v>459</v>
      </c>
      <c r="D67" s="191">
        <v>5.5</v>
      </c>
      <c r="E67" s="192">
        <v>5.5</v>
      </c>
      <c r="F67" s="190"/>
      <c r="G67" s="195" t="s">
        <v>477</v>
      </c>
      <c r="H67" s="195" t="s">
        <v>44</v>
      </c>
      <c r="I67" s="195" t="s">
        <v>469</v>
      </c>
      <c r="J67" s="196" t="s">
        <v>453</v>
      </c>
      <c r="K67" s="196" t="s">
        <v>453</v>
      </c>
    </row>
    <row r="68" spans="1:11" ht="15.75" x14ac:dyDescent="0.25">
      <c r="A68" s="298" t="s">
        <v>482</v>
      </c>
      <c r="B68" s="299"/>
      <c r="C68" s="299"/>
      <c r="D68" s="300"/>
      <c r="E68" s="301"/>
      <c r="F68" s="190"/>
      <c r="G68" s="298" t="s">
        <v>482</v>
      </c>
      <c r="H68" s="299"/>
      <c r="I68" s="299"/>
      <c r="J68" s="300"/>
      <c r="K68" s="301"/>
    </row>
    <row r="69" spans="1:11" ht="15.75" x14ac:dyDescent="0.25">
      <c r="A69" s="190" t="s">
        <v>477</v>
      </c>
      <c r="B69" s="190" t="s">
        <v>769</v>
      </c>
      <c r="C69" s="190" t="s">
        <v>494</v>
      </c>
      <c r="D69" s="191">
        <v>5.5</v>
      </c>
      <c r="E69" s="192">
        <v>5</v>
      </c>
      <c r="F69" s="190"/>
      <c r="G69" s="195" t="s">
        <v>331</v>
      </c>
      <c r="H69" s="195" t="s">
        <v>507</v>
      </c>
      <c r="I69" s="195" t="s">
        <v>465</v>
      </c>
      <c r="J69" s="196" t="s">
        <v>453</v>
      </c>
      <c r="K69" s="196" t="s">
        <v>453</v>
      </c>
    </row>
    <row r="70" spans="1:11" ht="15.75" x14ac:dyDescent="0.25">
      <c r="A70" s="190" t="s">
        <v>466</v>
      </c>
      <c r="B70" s="190" t="s">
        <v>625</v>
      </c>
      <c r="C70" s="190" t="s">
        <v>461</v>
      </c>
      <c r="D70" s="191">
        <v>5.5</v>
      </c>
      <c r="E70" s="192">
        <v>5</v>
      </c>
      <c r="F70" s="190"/>
      <c r="G70" s="195" t="s">
        <v>477</v>
      </c>
      <c r="H70" s="195" t="s">
        <v>228</v>
      </c>
      <c r="I70" s="195" t="s">
        <v>495</v>
      </c>
      <c r="J70" s="196" t="s">
        <v>453</v>
      </c>
      <c r="K70" s="196" t="s">
        <v>453</v>
      </c>
    </row>
    <row r="71" spans="1:11" ht="15.75" x14ac:dyDescent="0.25">
      <c r="A71" s="195" t="s">
        <v>466</v>
      </c>
      <c r="B71" s="195" t="s">
        <v>135</v>
      </c>
      <c r="C71" s="195" t="s">
        <v>566</v>
      </c>
      <c r="D71" s="196" t="s">
        <v>453</v>
      </c>
      <c r="E71" s="196" t="s">
        <v>453</v>
      </c>
      <c r="F71" s="190"/>
      <c r="G71" s="190" t="s">
        <v>466</v>
      </c>
      <c r="H71" s="190" t="s">
        <v>266</v>
      </c>
      <c r="I71" s="190" t="s">
        <v>478</v>
      </c>
      <c r="J71" s="191">
        <v>5.5</v>
      </c>
      <c r="K71" s="192">
        <v>5.5</v>
      </c>
    </row>
    <row r="72" spans="1:11" ht="15.75" x14ac:dyDescent="0.25">
      <c r="A72" s="195" t="s">
        <v>454</v>
      </c>
      <c r="B72" s="195" t="s">
        <v>614</v>
      </c>
      <c r="C72" s="195" t="s">
        <v>478</v>
      </c>
      <c r="D72" s="196">
        <v>5.5</v>
      </c>
      <c r="E72" s="196">
        <v>5.5</v>
      </c>
      <c r="F72" s="190"/>
      <c r="G72" s="195" t="s">
        <v>466</v>
      </c>
      <c r="H72" s="195" t="s">
        <v>292</v>
      </c>
      <c r="I72" s="195" t="s">
        <v>469</v>
      </c>
      <c r="J72" s="196" t="s">
        <v>453</v>
      </c>
      <c r="K72" s="196" t="s">
        <v>453</v>
      </c>
    </row>
    <row r="73" spans="1:11" ht="15.75" x14ac:dyDescent="0.25">
      <c r="A73" s="195" t="s">
        <v>454</v>
      </c>
      <c r="B73" s="195" t="s">
        <v>624</v>
      </c>
      <c r="C73" s="195" t="s">
        <v>495</v>
      </c>
      <c r="D73" s="196">
        <v>6.5</v>
      </c>
      <c r="E73" s="196">
        <v>6.5</v>
      </c>
      <c r="F73" s="190"/>
      <c r="G73" s="195" t="s">
        <v>466</v>
      </c>
      <c r="H73" s="195" t="s">
        <v>517</v>
      </c>
      <c r="I73" s="195" t="s">
        <v>508</v>
      </c>
      <c r="J73" s="196">
        <v>5.5</v>
      </c>
      <c r="K73" s="196">
        <v>5.5</v>
      </c>
    </row>
    <row r="74" spans="1:11" ht="15.75" x14ac:dyDescent="0.25">
      <c r="A74" s="195" t="s">
        <v>454</v>
      </c>
      <c r="B74" s="195" t="s">
        <v>615</v>
      </c>
      <c r="C74" s="195" t="s">
        <v>473</v>
      </c>
      <c r="D74" s="196">
        <v>5.5</v>
      </c>
      <c r="E74" s="196">
        <v>5.5</v>
      </c>
      <c r="F74" s="190"/>
      <c r="G74" s="195" t="s">
        <v>454</v>
      </c>
      <c r="H74" s="195" t="s">
        <v>524</v>
      </c>
      <c r="I74" s="195" t="s">
        <v>509</v>
      </c>
      <c r="J74" s="196">
        <v>7</v>
      </c>
      <c r="K74" s="196">
        <v>10</v>
      </c>
    </row>
    <row r="75" spans="1:11" ht="15.75" x14ac:dyDescent="0.25">
      <c r="A75" s="195" t="s">
        <v>331</v>
      </c>
      <c r="B75" s="195" t="s">
        <v>630</v>
      </c>
      <c r="C75" s="195" t="s">
        <v>602</v>
      </c>
      <c r="D75" s="196" t="s">
        <v>453</v>
      </c>
      <c r="E75" s="196" t="s">
        <v>453</v>
      </c>
      <c r="F75" s="190"/>
      <c r="G75" s="195" t="s">
        <v>454</v>
      </c>
      <c r="H75" s="195" t="s">
        <v>1191</v>
      </c>
      <c r="I75" s="195" t="s">
        <v>519</v>
      </c>
      <c r="J75" s="196" t="s">
        <v>453</v>
      </c>
      <c r="K75" s="196" t="s">
        <v>453</v>
      </c>
    </row>
    <row r="76" spans="1:11" ht="15.75" x14ac:dyDescent="0.25">
      <c r="A76" s="290" t="s">
        <v>498</v>
      </c>
      <c r="B76" s="290"/>
      <c r="C76" s="290"/>
      <c r="D76" s="291"/>
      <c r="E76" s="197">
        <v>3</v>
      </c>
      <c r="F76" s="190"/>
      <c r="G76" s="290" t="s">
        <v>500</v>
      </c>
      <c r="H76" s="290"/>
      <c r="I76" s="290"/>
      <c r="J76" s="291"/>
      <c r="K76" s="197">
        <v>-1.5</v>
      </c>
    </row>
    <row r="77" spans="1:11" ht="15.75" x14ac:dyDescent="0.25">
      <c r="A77" s="292" t="s">
        <v>1092</v>
      </c>
      <c r="B77" s="293"/>
      <c r="C77" s="293"/>
      <c r="D77" s="294"/>
      <c r="E77" s="292"/>
      <c r="F77" s="190"/>
      <c r="G77" s="292" t="s">
        <v>951</v>
      </c>
      <c r="H77" s="293"/>
      <c r="I77" s="293"/>
      <c r="J77" s="294"/>
      <c r="K77" s="292"/>
    </row>
    <row r="78" spans="1:11" ht="15.75" x14ac:dyDescent="0.25">
      <c r="A78" s="295" t="s">
        <v>1257</v>
      </c>
      <c r="B78" s="295"/>
      <c r="C78" s="295"/>
      <c r="D78" s="296"/>
      <c r="E78" s="297"/>
      <c r="F78" s="190"/>
      <c r="G78" s="295" t="s">
        <v>1258</v>
      </c>
      <c r="H78" s="295"/>
      <c r="I78" s="295"/>
      <c r="J78" s="296"/>
      <c r="K78" s="297"/>
    </row>
    <row r="80" spans="1:11" ht="15.75" x14ac:dyDescent="0.25">
      <c r="A80" s="302" t="s">
        <v>530</v>
      </c>
      <c r="B80" s="303"/>
      <c r="C80" s="303"/>
      <c r="D80" s="304"/>
      <c r="E80" s="305"/>
      <c r="F80" s="193" t="s">
        <v>378</v>
      </c>
      <c r="G80" s="306" t="s">
        <v>583</v>
      </c>
      <c r="H80" s="303"/>
      <c r="I80" s="303"/>
      <c r="J80" s="304"/>
      <c r="K80" s="305"/>
    </row>
    <row r="81" spans="1:11" ht="15.75" x14ac:dyDescent="0.25">
      <c r="A81" s="307" t="s">
        <v>693</v>
      </c>
      <c r="B81" s="308"/>
      <c r="C81" s="308"/>
      <c r="D81" s="309"/>
      <c r="E81" s="305"/>
      <c r="F81" s="194" t="s">
        <v>448</v>
      </c>
      <c r="G81" s="310" t="s">
        <v>729</v>
      </c>
      <c r="H81" s="308"/>
      <c r="I81" s="308"/>
      <c r="J81" s="309"/>
      <c r="K81" s="305"/>
    </row>
    <row r="82" spans="1:11" ht="15.75" x14ac:dyDescent="0.25">
      <c r="A82" s="190" t="s">
        <v>331</v>
      </c>
      <c r="B82" s="190" t="s">
        <v>534</v>
      </c>
      <c r="C82" s="190" t="s">
        <v>459</v>
      </c>
      <c r="D82" s="191">
        <v>6</v>
      </c>
      <c r="E82" s="192">
        <v>5</v>
      </c>
      <c r="F82" s="190"/>
      <c r="G82" s="190" t="s">
        <v>331</v>
      </c>
      <c r="H82" s="190" t="s">
        <v>585</v>
      </c>
      <c r="I82" s="190" t="s">
        <v>475</v>
      </c>
      <c r="J82" s="191">
        <v>6.5</v>
      </c>
      <c r="K82" s="192">
        <v>4.5</v>
      </c>
    </row>
    <row r="83" spans="1:11" ht="15.75" x14ac:dyDescent="0.25">
      <c r="A83" s="190" t="s">
        <v>454</v>
      </c>
      <c r="B83" s="190" t="s">
        <v>91</v>
      </c>
      <c r="C83" s="190" t="s">
        <v>471</v>
      </c>
      <c r="D83" s="191">
        <v>6</v>
      </c>
      <c r="E83" s="192">
        <v>6</v>
      </c>
      <c r="F83" s="190"/>
      <c r="G83" s="190" t="s">
        <v>454</v>
      </c>
      <c r="H83" s="190" t="s">
        <v>587</v>
      </c>
      <c r="I83" s="190" t="s">
        <v>475</v>
      </c>
      <c r="J83" s="191">
        <v>6.5</v>
      </c>
      <c r="K83" s="192">
        <v>9.5</v>
      </c>
    </row>
    <row r="84" spans="1:11" ht="15.75" x14ac:dyDescent="0.25">
      <c r="A84" s="190" t="s">
        <v>454</v>
      </c>
      <c r="B84" s="190" t="s">
        <v>695</v>
      </c>
      <c r="C84" s="190" t="s">
        <v>461</v>
      </c>
      <c r="D84" s="191">
        <v>6</v>
      </c>
      <c r="E84" s="192">
        <v>6</v>
      </c>
      <c r="F84" s="190"/>
      <c r="G84" s="190" t="s">
        <v>454</v>
      </c>
      <c r="H84" s="190" t="s">
        <v>588</v>
      </c>
      <c r="I84" s="190" t="s">
        <v>456</v>
      </c>
      <c r="J84" s="191">
        <v>7</v>
      </c>
      <c r="K84" s="192">
        <v>7</v>
      </c>
    </row>
    <row r="85" spans="1:11" ht="15.75" x14ac:dyDescent="0.25">
      <c r="A85" s="190" t="s">
        <v>454</v>
      </c>
      <c r="B85" s="190" t="s">
        <v>63</v>
      </c>
      <c r="C85" s="190" t="s">
        <v>450</v>
      </c>
      <c r="D85" s="191">
        <v>6</v>
      </c>
      <c r="E85" s="192">
        <v>6</v>
      </c>
      <c r="F85" s="190"/>
      <c r="G85" s="190" t="s">
        <v>454</v>
      </c>
      <c r="H85" s="190" t="s">
        <v>1189</v>
      </c>
      <c r="I85" s="190" t="s">
        <v>471</v>
      </c>
      <c r="J85" s="191">
        <v>6</v>
      </c>
      <c r="K85" s="192">
        <v>5.5</v>
      </c>
    </row>
    <row r="86" spans="1:11" ht="15.75" x14ac:dyDescent="0.25">
      <c r="A86" s="190" t="s">
        <v>454</v>
      </c>
      <c r="B86" s="190" t="s">
        <v>218</v>
      </c>
      <c r="C86" s="190" t="s">
        <v>495</v>
      </c>
      <c r="D86" s="191">
        <v>6</v>
      </c>
      <c r="E86" s="192">
        <v>6</v>
      </c>
      <c r="F86" s="190"/>
      <c r="G86" s="190" t="s">
        <v>466</v>
      </c>
      <c r="H86" s="190" t="s">
        <v>85</v>
      </c>
      <c r="I86" s="190" t="s">
        <v>508</v>
      </c>
      <c r="J86" s="191">
        <v>5</v>
      </c>
      <c r="K86" s="192">
        <v>5</v>
      </c>
    </row>
    <row r="87" spans="1:11" ht="15.75" x14ac:dyDescent="0.25">
      <c r="A87" s="190" t="s">
        <v>466</v>
      </c>
      <c r="B87" s="190" t="s">
        <v>98</v>
      </c>
      <c r="C87" s="190" t="s">
        <v>471</v>
      </c>
      <c r="D87" s="191">
        <v>7</v>
      </c>
      <c r="E87" s="192">
        <v>10</v>
      </c>
      <c r="F87" s="190"/>
      <c r="G87" s="195" t="s">
        <v>466</v>
      </c>
      <c r="H87" s="195" t="s">
        <v>52</v>
      </c>
      <c r="I87" s="195" t="s">
        <v>463</v>
      </c>
      <c r="J87" s="196" t="s">
        <v>453</v>
      </c>
      <c r="K87" s="196" t="s">
        <v>453</v>
      </c>
    </row>
    <row r="88" spans="1:11" ht="15.75" x14ac:dyDescent="0.25">
      <c r="A88" s="190" t="s">
        <v>466</v>
      </c>
      <c r="B88" s="190" t="s">
        <v>153</v>
      </c>
      <c r="C88" s="190" t="s">
        <v>456</v>
      </c>
      <c r="D88" s="191">
        <v>6</v>
      </c>
      <c r="E88" s="192">
        <v>6</v>
      </c>
      <c r="F88" s="190"/>
      <c r="G88" s="190" t="s">
        <v>466</v>
      </c>
      <c r="H88" s="190" t="s">
        <v>277</v>
      </c>
      <c r="I88" s="190" t="s">
        <v>457</v>
      </c>
      <c r="J88" s="191">
        <v>5.5</v>
      </c>
      <c r="K88" s="192">
        <v>5.5</v>
      </c>
    </row>
    <row r="89" spans="1:11" ht="15.75" x14ac:dyDescent="0.25">
      <c r="A89" s="190" t="s">
        <v>477</v>
      </c>
      <c r="B89" s="190" t="s">
        <v>230</v>
      </c>
      <c r="C89" s="190" t="s">
        <v>511</v>
      </c>
      <c r="D89" s="191">
        <v>5.5</v>
      </c>
      <c r="E89" s="192">
        <v>5.5</v>
      </c>
      <c r="F89" s="190"/>
      <c r="G89" s="190" t="s">
        <v>466</v>
      </c>
      <c r="H89" s="190" t="s">
        <v>598</v>
      </c>
      <c r="I89" s="190" t="s">
        <v>450</v>
      </c>
      <c r="J89" s="191">
        <v>6</v>
      </c>
      <c r="K89" s="192">
        <v>5.5</v>
      </c>
    </row>
    <row r="90" spans="1:11" ht="15.75" x14ac:dyDescent="0.25">
      <c r="A90" s="190" t="s">
        <v>477</v>
      </c>
      <c r="B90" s="190" t="s">
        <v>133</v>
      </c>
      <c r="C90" s="190" t="s">
        <v>459</v>
      </c>
      <c r="D90" s="191">
        <v>5.5</v>
      </c>
      <c r="E90" s="192">
        <v>5</v>
      </c>
      <c r="F90" s="190"/>
      <c r="G90" s="190" t="s">
        <v>466</v>
      </c>
      <c r="H90" s="190" t="s">
        <v>141</v>
      </c>
      <c r="I90" s="190" t="s">
        <v>475</v>
      </c>
      <c r="J90" s="191">
        <v>5.5</v>
      </c>
      <c r="K90" s="192">
        <v>5</v>
      </c>
    </row>
    <row r="91" spans="1:11" ht="15.75" x14ac:dyDescent="0.25">
      <c r="A91" s="190" t="s">
        <v>477</v>
      </c>
      <c r="B91" s="190" t="s">
        <v>82</v>
      </c>
      <c r="C91" s="190" t="s">
        <v>511</v>
      </c>
      <c r="D91" s="191">
        <v>6</v>
      </c>
      <c r="E91" s="192">
        <v>6</v>
      </c>
      <c r="F91" s="190"/>
      <c r="G91" s="190" t="s">
        <v>477</v>
      </c>
      <c r="H91" s="190" t="s">
        <v>54</v>
      </c>
      <c r="I91" s="190" t="s">
        <v>475</v>
      </c>
      <c r="J91" s="191">
        <v>5.5</v>
      </c>
      <c r="K91" s="192">
        <v>5.5</v>
      </c>
    </row>
    <row r="92" spans="1:11" ht="15.75" x14ac:dyDescent="0.25">
      <c r="A92" s="190" t="s">
        <v>477</v>
      </c>
      <c r="B92" s="190" t="s">
        <v>696</v>
      </c>
      <c r="C92" s="190" t="s">
        <v>463</v>
      </c>
      <c r="D92" s="191">
        <v>5.5</v>
      </c>
      <c r="E92" s="192">
        <v>5.5</v>
      </c>
      <c r="F92" s="190"/>
      <c r="G92" s="190" t="s">
        <v>477</v>
      </c>
      <c r="H92" s="190" t="s">
        <v>1188</v>
      </c>
      <c r="I92" s="190" t="s">
        <v>495</v>
      </c>
      <c r="J92" s="191">
        <v>5.5</v>
      </c>
      <c r="K92" s="192">
        <v>5.5</v>
      </c>
    </row>
    <row r="93" spans="1:11" ht="15.75" x14ac:dyDescent="0.25">
      <c r="A93" s="298" t="s">
        <v>482</v>
      </c>
      <c r="B93" s="299"/>
      <c r="C93" s="299"/>
      <c r="D93" s="300"/>
      <c r="E93" s="301"/>
      <c r="F93" s="190"/>
      <c r="G93" s="298" t="s">
        <v>482</v>
      </c>
      <c r="H93" s="299"/>
      <c r="I93" s="299"/>
      <c r="J93" s="300"/>
      <c r="K93" s="301"/>
    </row>
    <row r="94" spans="1:11" ht="15.75" x14ac:dyDescent="0.25">
      <c r="A94" s="195" t="s">
        <v>331</v>
      </c>
      <c r="B94" s="195" t="s">
        <v>538</v>
      </c>
      <c r="C94" s="195" t="s">
        <v>539</v>
      </c>
      <c r="D94" s="196" t="s">
        <v>453</v>
      </c>
      <c r="E94" s="196" t="s">
        <v>453</v>
      </c>
      <c r="F94" s="190"/>
      <c r="G94" s="195" t="s">
        <v>331</v>
      </c>
      <c r="H94" s="195" t="s">
        <v>591</v>
      </c>
      <c r="I94" s="195" t="s">
        <v>567</v>
      </c>
      <c r="J94" s="196" t="s">
        <v>453</v>
      </c>
      <c r="K94" s="196" t="s">
        <v>453</v>
      </c>
    </row>
    <row r="95" spans="1:11" ht="15.75" x14ac:dyDescent="0.25">
      <c r="A95" s="195" t="s">
        <v>466</v>
      </c>
      <c r="B95" s="195" t="s">
        <v>777</v>
      </c>
      <c r="C95" s="195" t="s">
        <v>469</v>
      </c>
      <c r="D95" s="196" t="s">
        <v>453</v>
      </c>
      <c r="E95" s="196" t="s">
        <v>453</v>
      </c>
      <c r="F95" s="190"/>
      <c r="G95" s="195" t="s">
        <v>466</v>
      </c>
      <c r="H95" s="195" t="s">
        <v>593</v>
      </c>
      <c r="I95" s="195" t="s">
        <v>567</v>
      </c>
      <c r="J95" s="196" t="s">
        <v>453</v>
      </c>
      <c r="K95" s="196" t="s">
        <v>453</v>
      </c>
    </row>
    <row r="96" spans="1:11" ht="15.75" x14ac:dyDescent="0.25">
      <c r="A96" s="195" t="s">
        <v>466</v>
      </c>
      <c r="B96" s="195" t="s">
        <v>542</v>
      </c>
      <c r="C96" s="195" t="s">
        <v>511</v>
      </c>
      <c r="D96" s="196">
        <v>6</v>
      </c>
      <c r="E96" s="196">
        <v>6</v>
      </c>
      <c r="F96" s="190"/>
      <c r="G96" s="190" t="s">
        <v>454</v>
      </c>
      <c r="H96" s="190" t="s">
        <v>200</v>
      </c>
      <c r="I96" s="190" t="s">
        <v>479</v>
      </c>
      <c r="J96" s="191">
        <v>6.5</v>
      </c>
      <c r="K96" s="192">
        <v>6.5</v>
      </c>
    </row>
    <row r="97" spans="1:11" ht="15.75" x14ac:dyDescent="0.25">
      <c r="A97" s="195" t="s">
        <v>454</v>
      </c>
      <c r="B97" s="195" t="s">
        <v>546</v>
      </c>
      <c r="C97" s="195" t="s">
        <v>450</v>
      </c>
      <c r="D97" s="196">
        <v>5.5</v>
      </c>
      <c r="E97" s="196">
        <v>5</v>
      </c>
      <c r="F97" s="190"/>
      <c r="G97" s="195" t="s">
        <v>466</v>
      </c>
      <c r="H97" s="195" t="s">
        <v>712</v>
      </c>
      <c r="I97" s="195" t="s">
        <v>486</v>
      </c>
      <c r="J97" s="196">
        <v>6</v>
      </c>
      <c r="K97" s="196">
        <v>6</v>
      </c>
    </row>
    <row r="98" spans="1:11" ht="15.75" x14ac:dyDescent="0.25">
      <c r="A98" s="195" t="s">
        <v>454</v>
      </c>
      <c r="B98" s="195" t="s">
        <v>549</v>
      </c>
      <c r="C98" s="195" t="s">
        <v>461</v>
      </c>
      <c r="D98" s="196">
        <v>6</v>
      </c>
      <c r="E98" s="196">
        <v>5.5</v>
      </c>
      <c r="F98" s="190"/>
      <c r="G98" s="195" t="s">
        <v>454</v>
      </c>
      <c r="H98" s="195" t="s">
        <v>308</v>
      </c>
      <c r="I98" s="195" t="s">
        <v>457</v>
      </c>
      <c r="J98" s="196">
        <v>6.5</v>
      </c>
      <c r="K98" s="196">
        <v>6.5</v>
      </c>
    </row>
    <row r="99" spans="1:11" ht="15.75" x14ac:dyDescent="0.25">
      <c r="A99" s="195" t="s">
        <v>454</v>
      </c>
      <c r="B99" s="195" t="s">
        <v>548</v>
      </c>
      <c r="C99" s="195" t="s">
        <v>511</v>
      </c>
      <c r="D99" s="196">
        <v>6.5</v>
      </c>
      <c r="E99" s="196">
        <v>6.5</v>
      </c>
      <c r="F99" s="190"/>
      <c r="G99" s="195" t="s">
        <v>454</v>
      </c>
      <c r="H99" s="195" t="s">
        <v>752</v>
      </c>
      <c r="I99" s="195" t="s">
        <v>468</v>
      </c>
      <c r="J99" s="196">
        <v>6.5</v>
      </c>
      <c r="K99" s="196">
        <v>6</v>
      </c>
    </row>
    <row r="100" spans="1:11" ht="15.75" x14ac:dyDescent="0.25">
      <c r="A100" s="195" t="s">
        <v>466</v>
      </c>
      <c r="B100" s="195" t="s">
        <v>544</v>
      </c>
      <c r="C100" s="195" t="s">
        <v>511</v>
      </c>
      <c r="D100" s="196">
        <v>6.5</v>
      </c>
      <c r="E100" s="196">
        <v>6.5</v>
      </c>
      <c r="F100" s="190"/>
      <c r="G100" s="195" t="s">
        <v>454</v>
      </c>
      <c r="H100" s="195" t="s">
        <v>130</v>
      </c>
      <c r="I100" s="195" t="s">
        <v>478</v>
      </c>
      <c r="J100" s="196" t="s">
        <v>453</v>
      </c>
      <c r="K100" s="196" t="s">
        <v>453</v>
      </c>
    </row>
    <row r="101" spans="1:11" ht="15.75" x14ac:dyDescent="0.25">
      <c r="A101" s="290" t="s">
        <v>498</v>
      </c>
      <c r="B101" s="290"/>
      <c r="C101" s="290"/>
      <c r="D101" s="291"/>
      <c r="E101" s="197">
        <v>3</v>
      </c>
      <c r="F101" s="190"/>
      <c r="G101" s="290" t="s">
        <v>500</v>
      </c>
      <c r="H101" s="290"/>
      <c r="I101" s="290"/>
      <c r="J101" s="291"/>
      <c r="K101" s="197">
        <v>1.5</v>
      </c>
    </row>
    <row r="102" spans="1:11" ht="15.75" x14ac:dyDescent="0.25">
      <c r="A102" s="290" t="s">
        <v>500</v>
      </c>
      <c r="B102" s="290"/>
      <c r="C102" s="290"/>
      <c r="D102" s="291"/>
      <c r="E102" s="197">
        <v>-1.5</v>
      </c>
      <c r="F102" s="190"/>
      <c r="G102" s="292" t="s">
        <v>913</v>
      </c>
      <c r="H102" s="293"/>
      <c r="I102" s="293"/>
      <c r="J102" s="294"/>
      <c r="K102" s="292"/>
    </row>
    <row r="103" spans="1:11" ht="15.75" x14ac:dyDescent="0.25">
      <c r="A103" s="292" t="s">
        <v>742</v>
      </c>
      <c r="B103" s="293"/>
      <c r="C103" s="293"/>
      <c r="D103" s="294"/>
      <c r="E103" s="292"/>
      <c r="F103" s="190"/>
      <c r="G103" s="295" t="s">
        <v>1259</v>
      </c>
      <c r="H103" s="295"/>
      <c r="I103" s="295"/>
      <c r="J103" s="296"/>
      <c r="K103" s="297"/>
    </row>
    <row r="104" spans="1:11" ht="15.75" x14ac:dyDescent="0.25">
      <c r="A104" s="295" t="s">
        <v>1260</v>
      </c>
      <c r="B104" s="295"/>
      <c r="C104" s="295"/>
      <c r="D104" s="296"/>
      <c r="E104" s="297"/>
      <c r="F104" s="190"/>
      <c r="G104" s="190"/>
      <c r="H104" s="190"/>
      <c r="I104" s="190"/>
      <c r="J104" s="190"/>
      <c r="K104" s="190"/>
    </row>
    <row r="106" spans="1:11" ht="15.75" x14ac:dyDescent="0.25">
      <c r="A106" s="302" t="s">
        <v>555</v>
      </c>
      <c r="B106" s="303"/>
      <c r="C106" s="303"/>
      <c r="D106" s="304"/>
      <c r="E106" s="305"/>
      <c r="F106" s="193" t="s">
        <v>386</v>
      </c>
      <c r="G106" s="306" t="s">
        <v>657</v>
      </c>
      <c r="H106" s="303"/>
      <c r="I106" s="303"/>
      <c r="J106" s="304"/>
      <c r="K106" s="305"/>
    </row>
    <row r="107" spans="1:11" ht="15.75" x14ac:dyDescent="0.25">
      <c r="A107" s="307" t="s">
        <v>447</v>
      </c>
      <c r="B107" s="308"/>
      <c r="C107" s="308"/>
      <c r="D107" s="309"/>
      <c r="E107" s="305"/>
      <c r="F107" s="194" t="s">
        <v>448</v>
      </c>
      <c r="G107" s="310" t="s">
        <v>447</v>
      </c>
      <c r="H107" s="308"/>
      <c r="I107" s="308"/>
      <c r="J107" s="309"/>
      <c r="K107" s="305"/>
    </row>
    <row r="108" spans="1:11" ht="15.75" x14ac:dyDescent="0.25">
      <c r="A108" s="190" t="s">
        <v>331</v>
      </c>
      <c r="B108" s="190" t="s">
        <v>558</v>
      </c>
      <c r="C108" s="190" t="s">
        <v>490</v>
      </c>
      <c r="D108" s="191">
        <v>5.5</v>
      </c>
      <c r="E108" s="192">
        <v>4.5</v>
      </c>
      <c r="F108" s="190"/>
      <c r="G108" s="190" t="s">
        <v>331</v>
      </c>
      <c r="H108" s="190" t="s">
        <v>659</v>
      </c>
      <c r="I108" s="190" t="s">
        <v>463</v>
      </c>
      <c r="J108" s="191">
        <v>7</v>
      </c>
      <c r="K108" s="192">
        <v>8</v>
      </c>
    </row>
    <row r="109" spans="1:11" ht="15.75" x14ac:dyDescent="0.25">
      <c r="A109" s="190" t="s">
        <v>454</v>
      </c>
      <c r="B109" s="190" t="s">
        <v>146</v>
      </c>
      <c r="C109" s="190" t="s">
        <v>463</v>
      </c>
      <c r="D109" s="191">
        <v>6</v>
      </c>
      <c r="E109" s="192">
        <v>6</v>
      </c>
      <c r="F109" s="190"/>
      <c r="G109" s="190" t="s">
        <v>454</v>
      </c>
      <c r="H109" s="190" t="s">
        <v>149</v>
      </c>
      <c r="I109" s="190" t="s">
        <v>481</v>
      </c>
      <c r="J109" s="191">
        <v>6</v>
      </c>
      <c r="K109" s="192">
        <v>6</v>
      </c>
    </row>
    <row r="110" spans="1:11" ht="15.75" x14ac:dyDescent="0.25">
      <c r="A110" s="195" t="s">
        <v>454</v>
      </c>
      <c r="B110" s="195" t="s">
        <v>105</v>
      </c>
      <c r="C110" s="195" t="s">
        <v>496</v>
      </c>
      <c r="D110" s="196" t="s">
        <v>453</v>
      </c>
      <c r="E110" s="196" t="s">
        <v>453</v>
      </c>
      <c r="F110" s="190"/>
      <c r="G110" s="190" t="s">
        <v>454</v>
      </c>
      <c r="H110" s="190" t="s">
        <v>250</v>
      </c>
      <c r="I110" s="190" t="s">
        <v>457</v>
      </c>
      <c r="J110" s="191">
        <v>7.5</v>
      </c>
      <c r="K110" s="192">
        <v>10.5</v>
      </c>
    </row>
    <row r="111" spans="1:11" ht="15.75" x14ac:dyDescent="0.25">
      <c r="A111" s="190" t="s">
        <v>454</v>
      </c>
      <c r="B111" s="190" t="s">
        <v>179</v>
      </c>
      <c r="C111" s="190" t="s">
        <v>456</v>
      </c>
      <c r="D111" s="191">
        <v>6</v>
      </c>
      <c r="E111" s="192">
        <v>5.5</v>
      </c>
      <c r="F111" s="190"/>
      <c r="G111" s="195" t="s">
        <v>454</v>
      </c>
      <c r="H111" s="195" t="s">
        <v>132</v>
      </c>
      <c r="I111" s="195" t="s">
        <v>484</v>
      </c>
      <c r="J111" s="196" t="s">
        <v>453</v>
      </c>
      <c r="K111" s="196" t="s">
        <v>453</v>
      </c>
    </row>
    <row r="112" spans="1:11" ht="15.75" x14ac:dyDescent="0.25">
      <c r="A112" s="190" t="s">
        <v>466</v>
      </c>
      <c r="B112" s="190" t="s">
        <v>203</v>
      </c>
      <c r="C112" s="190" t="s">
        <v>495</v>
      </c>
      <c r="D112" s="191">
        <v>6.5</v>
      </c>
      <c r="E112" s="192">
        <v>6.5</v>
      </c>
      <c r="F112" s="190"/>
      <c r="G112" s="190" t="s">
        <v>466</v>
      </c>
      <c r="H112" s="190" t="s">
        <v>188</v>
      </c>
      <c r="I112" s="190" t="s">
        <v>459</v>
      </c>
      <c r="J112" s="191">
        <v>5.5</v>
      </c>
      <c r="K112" s="192">
        <v>5</v>
      </c>
    </row>
    <row r="113" spans="1:11" ht="15.75" x14ac:dyDescent="0.25">
      <c r="A113" s="190" t="s">
        <v>466</v>
      </c>
      <c r="B113" s="190" t="s">
        <v>104</v>
      </c>
      <c r="C113" s="190" t="s">
        <v>459</v>
      </c>
      <c r="D113" s="191">
        <v>5.5</v>
      </c>
      <c r="E113" s="192">
        <v>5.5</v>
      </c>
      <c r="F113" s="190"/>
      <c r="G113" s="190" t="s">
        <v>466</v>
      </c>
      <c r="H113" s="190" t="s">
        <v>107</v>
      </c>
      <c r="I113" s="190" t="s">
        <v>459</v>
      </c>
      <c r="J113" s="191">
        <v>5.5</v>
      </c>
      <c r="K113" s="192">
        <v>5.5</v>
      </c>
    </row>
    <row r="114" spans="1:11" ht="15.75" x14ac:dyDescent="0.25">
      <c r="A114" s="190" t="s">
        <v>466</v>
      </c>
      <c r="B114" s="190" t="s">
        <v>306</v>
      </c>
      <c r="C114" s="190" t="s">
        <v>473</v>
      </c>
      <c r="D114" s="191">
        <v>6.5</v>
      </c>
      <c r="E114" s="192">
        <v>6</v>
      </c>
      <c r="F114" s="190"/>
      <c r="G114" s="190" t="s">
        <v>466</v>
      </c>
      <c r="H114" s="190" t="s">
        <v>56</v>
      </c>
      <c r="I114" s="190" t="s">
        <v>459</v>
      </c>
      <c r="J114" s="191">
        <v>5.5</v>
      </c>
      <c r="K114" s="192">
        <v>5.5</v>
      </c>
    </row>
    <row r="115" spans="1:11" ht="15.75" x14ac:dyDescent="0.25">
      <c r="A115" s="190" t="s">
        <v>466</v>
      </c>
      <c r="B115" s="190" t="s">
        <v>242</v>
      </c>
      <c r="C115" s="190" t="s">
        <v>511</v>
      </c>
      <c r="D115" s="191">
        <v>5.5</v>
      </c>
      <c r="E115" s="192">
        <v>5.5</v>
      </c>
      <c r="F115" s="190"/>
      <c r="G115" s="190" t="s">
        <v>466</v>
      </c>
      <c r="H115" s="190" t="s">
        <v>55</v>
      </c>
      <c r="I115" s="190" t="s">
        <v>471</v>
      </c>
      <c r="J115" s="191">
        <v>7</v>
      </c>
      <c r="K115" s="192">
        <v>10</v>
      </c>
    </row>
    <row r="116" spans="1:11" ht="15.75" x14ac:dyDescent="0.25">
      <c r="A116" s="190" t="s">
        <v>477</v>
      </c>
      <c r="B116" s="190" t="s">
        <v>59</v>
      </c>
      <c r="C116" s="190" t="s">
        <v>457</v>
      </c>
      <c r="D116" s="191">
        <v>6</v>
      </c>
      <c r="E116" s="192">
        <v>6</v>
      </c>
      <c r="F116" s="190"/>
      <c r="G116" s="190" t="s">
        <v>477</v>
      </c>
      <c r="H116" s="190" t="s">
        <v>209</v>
      </c>
      <c r="I116" s="190" t="s">
        <v>450</v>
      </c>
      <c r="J116" s="191">
        <v>6.5</v>
      </c>
      <c r="K116" s="192">
        <v>6.5</v>
      </c>
    </row>
    <row r="117" spans="1:11" ht="15.75" x14ac:dyDescent="0.25">
      <c r="A117" s="190" t="s">
        <v>477</v>
      </c>
      <c r="B117" s="190" t="s">
        <v>139</v>
      </c>
      <c r="C117" s="190" t="s">
        <v>475</v>
      </c>
      <c r="D117" s="191">
        <v>5.5</v>
      </c>
      <c r="E117" s="192">
        <v>5.5</v>
      </c>
      <c r="F117" s="190"/>
      <c r="G117" s="190" t="s">
        <v>477</v>
      </c>
      <c r="H117" s="190" t="s">
        <v>117</v>
      </c>
      <c r="I117" s="190" t="s">
        <v>461</v>
      </c>
      <c r="J117" s="191">
        <v>5.5</v>
      </c>
      <c r="K117" s="192">
        <v>5</v>
      </c>
    </row>
    <row r="118" spans="1:11" ht="15.75" x14ac:dyDescent="0.25">
      <c r="A118" s="190" t="s">
        <v>477</v>
      </c>
      <c r="B118" s="190" t="s">
        <v>766</v>
      </c>
      <c r="C118" s="190" t="s">
        <v>475</v>
      </c>
      <c r="D118" s="191">
        <v>5</v>
      </c>
      <c r="E118" s="192">
        <v>5</v>
      </c>
      <c r="F118" s="190"/>
      <c r="G118" s="190" t="s">
        <v>477</v>
      </c>
      <c r="H118" s="190" t="s">
        <v>667</v>
      </c>
      <c r="I118" s="190" t="s">
        <v>481</v>
      </c>
      <c r="J118" s="191">
        <v>7</v>
      </c>
      <c r="K118" s="192">
        <v>9.5</v>
      </c>
    </row>
    <row r="119" spans="1:11" ht="15.75" x14ac:dyDescent="0.25">
      <c r="A119" s="298" t="s">
        <v>482</v>
      </c>
      <c r="B119" s="299"/>
      <c r="C119" s="299"/>
      <c r="D119" s="300"/>
      <c r="E119" s="301"/>
      <c r="F119" s="190"/>
      <c r="G119" s="298" t="s">
        <v>482</v>
      </c>
      <c r="H119" s="299"/>
      <c r="I119" s="299"/>
      <c r="J119" s="300"/>
      <c r="K119" s="301"/>
    </row>
    <row r="120" spans="1:11" ht="15.75" x14ac:dyDescent="0.25">
      <c r="A120" s="195" t="s">
        <v>477</v>
      </c>
      <c r="B120" s="195" t="s">
        <v>565</v>
      </c>
      <c r="C120" s="195" t="s">
        <v>494</v>
      </c>
      <c r="D120" s="196">
        <v>5.5</v>
      </c>
      <c r="E120" s="196">
        <v>5.5</v>
      </c>
      <c r="F120" s="190"/>
      <c r="G120" s="195" t="s">
        <v>331</v>
      </c>
      <c r="H120" s="195" t="s">
        <v>665</v>
      </c>
      <c r="I120" s="195" t="s">
        <v>601</v>
      </c>
      <c r="J120" s="196" t="s">
        <v>453</v>
      </c>
      <c r="K120" s="196" t="s">
        <v>453</v>
      </c>
    </row>
    <row r="121" spans="1:11" ht="15.75" x14ac:dyDescent="0.25">
      <c r="A121" s="195" t="s">
        <v>477</v>
      </c>
      <c r="B121" s="195" t="s">
        <v>92</v>
      </c>
      <c r="C121" s="195" t="s">
        <v>508</v>
      </c>
      <c r="D121" s="196">
        <v>6</v>
      </c>
      <c r="E121" s="196">
        <v>6</v>
      </c>
      <c r="F121" s="190"/>
      <c r="G121" s="195" t="s">
        <v>466</v>
      </c>
      <c r="H121" s="195" t="s">
        <v>144</v>
      </c>
      <c r="I121" s="195" t="s">
        <v>479</v>
      </c>
      <c r="J121" s="196">
        <v>7</v>
      </c>
      <c r="K121" s="196">
        <v>10</v>
      </c>
    </row>
    <row r="122" spans="1:11" ht="15.75" x14ac:dyDescent="0.25">
      <c r="A122" s="195" t="s">
        <v>466</v>
      </c>
      <c r="B122" s="195" t="s">
        <v>276</v>
      </c>
      <c r="C122" s="195" t="s">
        <v>450</v>
      </c>
      <c r="D122" s="196">
        <v>6</v>
      </c>
      <c r="E122" s="196">
        <v>6</v>
      </c>
      <c r="F122" s="190"/>
      <c r="G122" s="195" t="s">
        <v>477</v>
      </c>
      <c r="H122" s="195" t="s">
        <v>25</v>
      </c>
      <c r="I122" s="195" t="s">
        <v>459</v>
      </c>
      <c r="J122" s="196" t="s">
        <v>453</v>
      </c>
      <c r="K122" s="196" t="s">
        <v>453</v>
      </c>
    </row>
    <row r="123" spans="1:11" ht="15.75" x14ac:dyDescent="0.25">
      <c r="A123" s="195" t="s">
        <v>466</v>
      </c>
      <c r="B123" s="195" t="s">
        <v>731</v>
      </c>
      <c r="C123" s="195" t="s">
        <v>486</v>
      </c>
      <c r="D123" s="196">
        <v>5.5</v>
      </c>
      <c r="E123" s="196">
        <v>5</v>
      </c>
      <c r="F123" s="190"/>
      <c r="G123" s="195" t="s">
        <v>466</v>
      </c>
      <c r="H123" s="195" t="s">
        <v>291</v>
      </c>
      <c r="I123" s="195" t="s">
        <v>495</v>
      </c>
      <c r="J123" s="196">
        <v>6</v>
      </c>
      <c r="K123" s="196">
        <v>6</v>
      </c>
    </row>
    <row r="124" spans="1:11" ht="15.75" x14ac:dyDescent="0.25">
      <c r="A124" s="195" t="s">
        <v>454</v>
      </c>
      <c r="B124" s="195" t="s">
        <v>575</v>
      </c>
      <c r="C124" s="195" t="s">
        <v>569</v>
      </c>
      <c r="D124" s="196" t="s">
        <v>453</v>
      </c>
      <c r="E124" s="196" t="s">
        <v>453</v>
      </c>
      <c r="F124" s="190"/>
      <c r="G124" s="195" t="s">
        <v>454</v>
      </c>
      <c r="H124" s="195" t="s">
        <v>662</v>
      </c>
      <c r="I124" s="195" t="s">
        <v>597</v>
      </c>
      <c r="J124" s="196" t="s">
        <v>453</v>
      </c>
      <c r="K124" s="196" t="s">
        <v>453</v>
      </c>
    </row>
    <row r="125" spans="1:11" ht="15.75" x14ac:dyDescent="0.25">
      <c r="A125" s="190" t="s">
        <v>454</v>
      </c>
      <c r="B125" s="190" t="s">
        <v>560</v>
      </c>
      <c r="C125" s="190" t="s">
        <v>495</v>
      </c>
      <c r="D125" s="191">
        <v>6.5</v>
      </c>
      <c r="E125" s="192">
        <v>6.5</v>
      </c>
      <c r="F125" s="190"/>
      <c r="G125" s="195" t="s">
        <v>454</v>
      </c>
      <c r="H125" s="195" t="s">
        <v>813</v>
      </c>
      <c r="I125" s="195" t="s">
        <v>484</v>
      </c>
      <c r="J125" s="196" t="s">
        <v>453</v>
      </c>
      <c r="K125" s="196" t="s">
        <v>453</v>
      </c>
    </row>
    <row r="126" spans="1:11" ht="15.75" x14ac:dyDescent="0.25">
      <c r="A126" s="195" t="s">
        <v>331</v>
      </c>
      <c r="B126" s="195" t="s">
        <v>577</v>
      </c>
      <c r="C126" s="195" t="s">
        <v>578</v>
      </c>
      <c r="D126" s="196" t="s">
        <v>453</v>
      </c>
      <c r="E126" s="196" t="s">
        <v>453</v>
      </c>
      <c r="F126" s="190"/>
      <c r="G126" s="190" t="s">
        <v>454</v>
      </c>
      <c r="H126" s="190" t="s">
        <v>318</v>
      </c>
      <c r="I126" s="190" t="s">
        <v>468</v>
      </c>
      <c r="J126" s="191">
        <v>6.5</v>
      </c>
      <c r="K126" s="192">
        <v>6.5</v>
      </c>
    </row>
    <row r="127" spans="1:11" ht="15.75" x14ac:dyDescent="0.25">
      <c r="A127" s="290" t="s">
        <v>498</v>
      </c>
      <c r="B127" s="290"/>
      <c r="C127" s="290"/>
      <c r="D127" s="291"/>
      <c r="E127" s="197">
        <v>3</v>
      </c>
      <c r="F127" s="190"/>
      <c r="G127" s="290" t="s">
        <v>500</v>
      </c>
      <c r="H127" s="290"/>
      <c r="I127" s="290"/>
      <c r="J127" s="291"/>
      <c r="K127" s="197">
        <v>-1.5</v>
      </c>
    </row>
    <row r="128" spans="1:11" ht="15.75" x14ac:dyDescent="0.25">
      <c r="A128" s="290" t="s">
        <v>500</v>
      </c>
      <c r="B128" s="290"/>
      <c r="C128" s="290"/>
      <c r="D128" s="291"/>
      <c r="E128" s="197">
        <v>-1.5</v>
      </c>
      <c r="F128" s="190"/>
      <c r="G128" s="292" t="s">
        <v>865</v>
      </c>
      <c r="H128" s="293"/>
      <c r="I128" s="293"/>
      <c r="J128" s="294"/>
      <c r="K128" s="292"/>
    </row>
    <row r="129" spans="1:11" ht="15.75" x14ac:dyDescent="0.25">
      <c r="A129" s="292" t="s">
        <v>1092</v>
      </c>
      <c r="B129" s="293"/>
      <c r="C129" s="293"/>
      <c r="D129" s="294"/>
      <c r="E129" s="292"/>
      <c r="F129" s="190"/>
      <c r="G129" s="295" t="s">
        <v>1261</v>
      </c>
      <c r="H129" s="295"/>
      <c r="I129" s="295"/>
      <c r="J129" s="296"/>
      <c r="K129" s="297"/>
    </row>
    <row r="130" spans="1:11" ht="15.75" x14ac:dyDescent="0.25">
      <c r="A130" s="295" t="s">
        <v>1262</v>
      </c>
      <c r="B130" s="295"/>
      <c r="C130" s="295"/>
      <c r="D130" s="296"/>
      <c r="E130" s="297"/>
      <c r="F130" s="190"/>
      <c r="G130" s="190"/>
      <c r="H130" s="190"/>
      <c r="I130" s="190"/>
      <c r="J130" s="190"/>
      <c r="K130" s="190"/>
    </row>
    <row r="132" spans="1:11" ht="15.75" x14ac:dyDescent="0.25">
      <c r="A132" s="302" t="s">
        <v>634</v>
      </c>
      <c r="B132" s="303"/>
      <c r="C132" s="303"/>
      <c r="D132" s="304"/>
      <c r="E132" s="305"/>
      <c r="F132" s="193" t="s">
        <v>378</v>
      </c>
      <c r="G132" s="306" t="s">
        <v>10</v>
      </c>
      <c r="H132" s="303"/>
      <c r="I132" s="303"/>
      <c r="J132" s="304"/>
      <c r="K132" s="305"/>
    </row>
    <row r="133" spans="1:11" ht="15.75" x14ac:dyDescent="0.25">
      <c r="A133" s="307" t="s">
        <v>447</v>
      </c>
      <c r="B133" s="308"/>
      <c r="C133" s="308"/>
      <c r="D133" s="309"/>
      <c r="E133" s="305"/>
      <c r="F133" s="194" t="s">
        <v>448</v>
      </c>
      <c r="G133" s="310" t="s">
        <v>557</v>
      </c>
      <c r="H133" s="308"/>
      <c r="I133" s="308"/>
      <c r="J133" s="309"/>
      <c r="K133" s="305"/>
    </row>
    <row r="134" spans="1:11" ht="15.75" x14ac:dyDescent="0.25">
      <c r="A134" s="195" t="s">
        <v>331</v>
      </c>
      <c r="B134" s="195" t="s">
        <v>642</v>
      </c>
      <c r="C134" s="195" t="s">
        <v>496</v>
      </c>
      <c r="D134" s="196" t="s">
        <v>453</v>
      </c>
      <c r="E134" s="196" t="s">
        <v>453</v>
      </c>
      <c r="F134" s="190"/>
      <c r="G134" s="195" t="s">
        <v>331</v>
      </c>
      <c r="H134" s="195" t="s">
        <v>586</v>
      </c>
      <c r="I134" s="195" t="s">
        <v>566</v>
      </c>
      <c r="J134" s="196" t="s">
        <v>453</v>
      </c>
      <c r="K134" s="196" t="s">
        <v>453</v>
      </c>
    </row>
    <row r="135" spans="1:11" ht="15.75" x14ac:dyDescent="0.25">
      <c r="A135" s="195" t="s">
        <v>454</v>
      </c>
      <c r="B135" s="195" t="s">
        <v>638</v>
      </c>
      <c r="C135" s="195" t="s">
        <v>465</v>
      </c>
      <c r="D135" s="196" t="s">
        <v>453</v>
      </c>
      <c r="E135" s="196" t="s">
        <v>453</v>
      </c>
      <c r="F135" s="190"/>
      <c r="G135" s="190" t="s">
        <v>454</v>
      </c>
      <c r="H135" s="190" t="s">
        <v>317</v>
      </c>
      <c r="I135" s="190" t="s">
        <v>479</v>
      </c>
      <c r="J135" s="191">
        <v>6.5</v>
      </c>
      <c r="K135" s="192">
        <v>6.5</v>
      </c>
    </row>
    <row r="136" spans="1:11" ht="15.75" x14ac:dyDescent="0.25">
      <c r="A136" s="190" t="s">
        <v>454</v>
      </c>
      <c r="B136" s="190" t="s">
        <v>682</v>
      </c>
      <c r="C136" s="190" t="s">
        <v>511</v>
      </c>
      <c r="D136" s="191">
        <v>6</v>
      </c>
      <c r="E136" s="192">
        <v>6</v>
      </c>
      <c r="F136" s="190"/>
      <c r="G136" s="190" t="s">
        <v>454</v>
      </c>
      <c r="H136" s="190" t="s">
        <v>600</v>
      </c>
      <c r="I136" s="190" t="s">
        <v>463</v>
      </c>
      <c r="J136" s="191">
        <v>6.5</v>
      </c>
      <c r="K136" s="192">
        <v>6</v>
      </c>
    </row>
    <row r="137" spans="1:11" ht="15.75" x14ac:dyDescent="0.25">
      <c r="A137" s="195" t="s">
        <v>454</v>
      </c>
      <c r="B137" s="195" t="s">
        <v>207</v>
      </c>
      <c r="C137" s="195" t="s">
        <v>567</v>
      </c>
      <c r="D137" s="196" t="s">
        <v>453</v>
      </c>
      <c r="E137" s="196" t="s">
        <v>453</v>
      </c>
      <c r="F137" s="190"/>
      <c r="G137" s="190" t="s">
        <v>454</v>
      </c>
      <c r="H137" s="190" t="s">
        <v>248</v>
      </c>
      <c r="I137" s="190" t="s">
        <v>481</v>
      </c>
      <c r="J137" s="191">
        <v>7</v>
      </c>
      <c r="K137" s="192">
        <v>7</v>
      </c>
    </row>
    <row r="138" spans="1:11" ht="15.75" x14ac:dyDescent="0.25">
      <c r="A138" s="190" t="s">
        <v>466</v>
      </c>
      <c r="B138" s="190" t="s">
        <v>78</v>
      </c>
      <c r="C138" s="190" t="s">
        <v>468</v>
      </c>
      <c r="D138" s="191">
        <v>6</v>
      </c>
      <c r="E138" s="192">
        <v>6</v>
      </c>
      <c r="F138" s="190"/>
      <c r="G138" s="195" t="s">
        <v>466</v>
      </c>
      <c r="H138" s="195" t="s">
        <v>189</v>
      </c>
      <c r="I138" s="195" t="s">
        <v>481</v>
      </c>
      <c r="J138" s="196" t="s">
        <v>453</v>
      </c>
      <c r="K138" s="196" t="s">
        <v>453</v>
      </c>
    </row>
    <row r="139" spans="1:11" ht="15.75" x14ac:dyDescent="0.25">
      <c r="A139" s="190" t="s">
        <v>466</v>
      </c>
      <c r="B139" s="190" t="s">
        <v>129</v>
      </c>
      <c r="C139" s="190" t="s">
        <v>479</v>
      </c>
      <c r="D139" s="191">
        <v>6.5</v>
      </c>
      <c r="E139" s="192">
        <v>6.5</v>
      </c>
      <c r="F139" s="190"/>
      <c r="G139" s="190" t="s">
        <v>466</v>
      </c>
      <c r="H139" s="190" t="s">
        <v>249</v>
      </c>
      <c r="I139" s="190" t="s">
        <v>456</v>
      </c>
      <c r="J139" s="191">
        <v>7</v>
      </c>
      <c r="K139" s="192">
        <v>7</v>
      </c>
    </row>
    <row r="140" spans="1:11" ht="15.75" x14ac:dyDescent="0.25">
      <c r="A140" s="190" t="s">
        <v>466</v>
      </c>
      <c r="B140" s="190" t="s">
        <v>648</v>
      </c>
      <c r="C140" s="190" t="s">
        <v>471</v>
      </c>
      <c r="D140" s="191">
        <v>5.5</v>
      </c>
      <c r="E140" s="192">
        <v>5.5</v>
      </c>
      <c r="F140" s="190"/>
      <c r="G140" s="190" t="s">
        <v>466</v>
      </c>
      <c r="H140" s="190" t="s">
        <v>66</v>
      </c>
      <c r="I140" s="190" t="s">
        <v>479</v>
      </c>
      <c r="J140" s="191">
        <v>6</v>
      </c>
      <c r="K140" s="192">
        <v>6</v>
      </c>
    </row>
    <row r="141" spans="1:11" ht="15.75" x14ac:dyDescent="0.25">
      <c r="A141" s="190" t="s">
        <v>466</v>
      </c>
      <c r="B141" s="190" t="s">
        <v>238</v>
      </c>
      <c r="C141" s="190" t="s">
        <v>490</v>
      </c>
      <c r="D141" s="191">
        <v>6</v>
      </c>
      <c r="E141" s="192">
        <v>6</v>
      </c>
      <c r="F141" s="190"/>
      <c r="G141" s="190" t="s">
        <v>466</v>
      </c>
      <c r="H141" s="190" t="s">
        <v>195</v>
      </c>
      <c r="I141" s="190" t="s">
        <v>475</v>
      </c>
      <c r="J141" s="191">
        <v>5.5</v>
      </c>
      <c r="K141" s="192">
        <v>5.5</v>
      </c>
    </row>
    <row r="142" spans="1:11" ht="15.75" x14ac:dyDescent="0.25">
      <c r="A142" s="190" t="s">
        <v>477</v>
      </c>
      <c r="B142" s="190" t="s">
        <v>239</v>
      </c>
      <c r="C142" s="190" t="s">
        <v>456</v>
      </c>
      <c r="D142" s="191">
        <v>7</v>
      </c>
      <c r="E142" s="192">
        <v>10</v>
      </c>
      <c r="F142" s="190"/>
      <c r="G142" s="190" t="s">
        <v>477</v>
      </c>
      <c r="H142" s="190" t="s">
        <v>95</v>
      </c>
      <c r="I142" s="190" t="s">
        <v>450</v>
      </c>
      <c r="J142" s="191">
        <v>5.5</v>
      </c>
      <c r="K142" s="192">
        <v>5.5</v>
      </c>
    </row>
    <row r="143" spans="1:11" ht="15.75" x14ac:dyDescent="0.25">
      <c r="A143" s="190" t="s">
        <v>477</v>
      </c>
      <c r="B143" s="190" t="s">
        <v>645</v>
      </c>
      <c r="C143" s="190" t="s">
        <v>478</v>
      </c>
      <c r="D143" s="191">
        <v>6</v>
      </c>
      <c r="E143" s="192">
        <v>6</v>
      </c>
      <c r="F143" s="190"/>
      <c r="G143" s="195" t="s">
        <v>477</v>
      </c>
      <c r="H143" s="195" t="s">
        <v>313</v>
      </c>
      <c r="I143" s="195" t="s">
        <v>473</v>
      </c>
      <c r="J143" s="196" t="s">
        <v>453</v>
      </c>
      <c r="K143" s="196" t="s">
        <v>453</v>
      </c>
    </row>
    <row r="144" spans="1:11" ht="15.75" x14ac:dyDescent="0.25">
      <c r="A144" s="190" t="s">
        <v>477</v>
      </c>
      <c r="B144" s="190" t="s">
        <v>160</v>
      </c>
      <c r="C144" s="190" t="s">
        <v>494</v>
      </c>
      <c r="D144" s="191">
        <v>5.5</v>
      </c>
      <c r="E144" s="192">
        <v>5.5</v>
      </c>
      <c r="F144" s="190"/>
      <c r="G144" s="190" t="s">
        <v>477</v>
      </c>
      <c r="H144" s="190" t="s">
        <v>590</v>
      </c>
      <c r="I144" s="190" t="s">
        <v>471</v>
      </c>
      <c r="J144" s="191">
        <v>5.5</v>
      </c>
      <c r="K144" s="192">
        <v>5.5</v>
      </c>
    </row>
    <row r="145" spans="1:11" ht="15.75" x14ac:dyDescent="0.25">
      <c r="A145" s="298" t="s">
        <v>482</v>
      </c>
      <c r="B145" s="299"/>
      <c r="C145" s="299"/>
      <c r="D145" s="300"/>
      <c r="E145" s="301"/>
      <c r="F145" s="190"/>
      <c r="G145" s="298" t="s">
        <v>482</v>
      </c>
      <c r="H145" s="299"/>
      <c r="I145" s="299"/>
      <c r="J145" s="300"/>
      <c r="K145" s="301"/>
    </row>
    <row r="146" spans="1:11" ht="15.75" x14ac:dyDescent="0.25">
      <c r="A146" s="190" t="s">
        <v>331</v>
      </c>
      <c r="B146" s="190" t="s">
        <v>636</v>
      </c>
      <c r="C146" s="190" t="s">
        <v>508</v>
      </c>
      <c r="D146" s="191">
        <v>6</v>
      </c>
      <c r="E146" s="192">
        <v>4</v>
      </c>
      <c r="F146" s="190"/>
      <c r="G146" s="190" t="s">
        <v>466</v>
      </c>
      <c r="H146" s="190" t="s">
        <v>594</v>
      </c>
      <c r="I146" s="190" t="s">
        <v>511</v>
      </c>
      <c r="J146" s="191">
        <v>6</v>
      </c>
      <c r="K146" s="192">
        <v>5.5</v>
      </c>
    </row>
    <row r="147" spans="1:11" ht="15.75" x14ac:dyDescent="0.25">
      <c r="A147" s="195" t="s">
        <v>477</v>
      </c>
      <c r="B147" s="195" t="s">
        <v>854</v>
      </c>
      <c r="C147" s="195" t="s">
        <v>456</v>
      </c>
      <c r="D147" s="196" t="s">
        <v>453</v>
      </c>
      <c r="E147" s="196" t="s">
        <v>453</v>
      </c>
      <c r="F147" s="190"/>
      <c r="G147" s="195" t="s">
        <v>466</v>
      </c>
      <c r="H147" s="195" t="s">
        <v>757</v>
      </c>
      <c r="I147" s="195" t="s">
        <v>506</v>
      </c>
      <c r="J147" s="196" t="s">
        <v>453</v>
      </c>
      <c r="K147" s="196" t="s">
        <v>453</v>
      </c>
    </row>
    <row r="148" spans="1:11" ht="15.75" x14ac:dyDescent="0.25">
      <c r="A148" s="195" t="s">
        <v>466</v>
      </c>
      <c r="B148" s="195" t="s">
        <v>848</v>
      </c>
      <c r="C148" s="195" t="s">
        <v>471</v>
      </c>
      <c r="D148" s="196">
        <v>6</v>
      </c>
      <c r="E148" s="196">
        <v>6</v>
      </c>
      <c r="F148" s="190"/>
      <c r="G148" s="190" t="s">
        <v>466</v>
      </c>
      <c r="H148" s="190" t="s">
        <v>599</v>
      </c>
      <c r="I148" s="190" t="s">
        <v>486</v>
      </c>
      <c r="J148" s="191">
        <v>6</v>
      </c>
      <c r="K148" s="192">
        <v>6</v>
      </c>
    </row>
    <row r="149" spans="1:11" ht="15.75" x14ac:dyDescent="0.25">
      <c r="A149" s="195" t="s">
        <v>466</v>
      </c>
      <c r="B149" s="195" t="s">
        <v>226</v>
      </c>
      <c r="C149" s="195" t="s">
        <v>473</v>
      </c>
      <c r="D149" s="196">
        <v>5.5</v>
      </c>
      <c r="E149" s="196">
        <v>5.5</v>
      </c>
      <c r="F149" s="190"/>
      <c r="G149" s="195" t="s">
        <v>454</v>
      </c>
      <c r="H149" s="195" t="s">
        <v>154</v>
      </c>
      <c r="I149" s="195" t="s">
        <v>489</v>
      </c>
      <c r="J149" s="196" t="s">
        <v>453</v>
      </c>
      <c r="K149" s="196" t="s">
        <v>453</v>
      </c>
    </row>
    <row r="150" spans="1:11" ht="15.75" x14ac:dyDescent="0.25">
      <c r="A150" s="195" t="s">
        <v>466</v>
      </c>
      <c r="B150" s="195" t="s">
        <v>646</v>
      </c>
      <c r="C150" s="195" t="s">
        <v>468</v>
      </c>
      <c r="D150" s="196">
        <v>7</v>
      </c>
      <c r="E150" s="196">
        <v>10</v>
      </c>
      <c r="F150" s="190"/>
      <c r="G150" s="195" t="s">
        <v>454</v>
      </c>
      <c r="H150" s="195" t="s">
        <v>97</v>
      </c>
      <c r="I150" s="195" t="s">
        <v>468</v>
      </c>
      <c r="J150" s="196">
        <v>6.5</v>
      </c>
      <c r="K150" s="196">
        <v>6.5</v>
      </c>
    </row>
    <row r="151" spans="1:11" ht="15.75" x14ac:dyDescent="0.25">
      <c r="A151" s="190" t="s">
        <v>454</v>
      </c>
      <c r="B151" s="190" t="s">
        <v>639</v>
      </c>
      <c r="C151" s="190" t="s">
        <v>508</v>
      </c>
      <c r="D151" s="191">
        <v>5.5</v>
      </c>
      <c r="E151" s="192">
        <v>5.5</v>
      </c>
      <c r="F151" s="190"/>
      <c r="G151" s="195" t="s">
        <v>454</v>
      </c>
      <c r="H151" s="195" t="s">
        <v>604</v>
      </c>
      <c r="I151" s="195" t="s">
        <v>481</v>
      </c>
      <c r="J151" s="196">
        <v>6</v>
      </c>
      <c r="K151" s="196">
        <v>6</v>
      </c>
    </row>
    <row r="152" spans="1:11" ht="15.75" x14ac:dyDescent="0.25">
      <c r="A152" s="190" t="s">
        <v>454</v>
      </c>
      <c r="B152" s="190" t="s">
        <v>650</v>
      </c>
      <c r="C152" s="190" t="s">
        <v>511</v>
      </c>
      <c r="D152" s="191">
        <v>5.5</v>
      </c>
      <c r="E152" s="192">
        <v>5.5</v>
      </c>
      <c r="F152" s="190"/>
      <c r="G152" s="190" t="s">
        <v>331</v>
      </c>
      <c r="H152" s="190" t="s">
        <v>592</v>
      </c>
      <c r="I152" s="190" t="s">
        <v>511</v>
      </c>
      <c r="J152" s="191">
        <v>7</v>
      </c>
      <c r="K152" s="192">
        <v>8</v>
      </c>
    </row>
    <row r="153" spans="1:11" ht="15.75" x14ac:dyDescent="0.25">
      <c r="A153" s="290" t="s">
        <v>498</v>
      </c>
      <c r="B153" s="290"/>
      <c r="C153" s="290"/>
      <c r="D153" s="291"/>
      <c r="E153" s="197">
        <v>3</v>
      </c>
      <c r="F153" s="190"/>
      <c r="G153" s="290" t="s">
        <v>500</v>
      </c>
      <c r="H153" s="290"/>
      <c r="I153" s="290"/>
      <c r="J153" s="291"/>
      <c r="K153" s="197">
        <v>-1.5</v>
      </c>
    </row>
    <row r="154" spans="1:11" ht="15.75" x14ac:dyDescent="0.25">
      <c r="A154" s="290" t="s">
        <v>500</v>
      </c>
      <c r="B154" s="290"/>
      <c r="C154" s="290"/>
      <c r="D154" s="291"/>
      <c r="E154" s="197">
        <v>1.5</v>
      </c>
      <c r="F154" s="190"/>
      <c r="G154" s="292" t="s">
        <v>675</v>
      </c>
      <c r="H154" s="293"/>
      <c r="I154" s="293"/>
      <c r="J154" s="294"/>
      <c r="K154" s="292"/>
    </row>
    <row r="155" spans="1:11" ht="15.75" x14ac:dyDescent="0.25">
      <c r="A155" s="292" t="s">
        <v>697</v>
      </c>
      <c r="B155" s="293"/>
      <c r="C155" s="293"/>
      <c r="D155" s="294"/>
      <c r="E155" s="292"/>
      <c r="F155" s="190"/>
      <c r="G155" s="295" t="s">
        <v>1263</v>
      </c>
      <c r="H155" s="295"/>
      <c r="I155" s="295"/>
      <c r="J155" s="296"/>
      <c r="K155" s="297"/>
    </row>
    <row r="156" spans="1:11" ht="15.75" x14ac:dyDescent="0.25">
      <c r="A156" s="295" t="s">
        <v>1264</v>
      </c>
      <c r="B156" s="295"/>
      <c r="C156" s="295"/>
      <c r="D156" s="296"/>
      <c r="E156" s="297"/>
      <c r="F156" s="190"/>
      <c r="G156" s="190"/>
      <c r="H156" s="190"/>
      <c r="I156" s="190"/>
      <c r="J156" s="190"/>
      <c r="K156" s="190"/>
    </row>
    <row r="158" spans="1:11" ht="15.75" x14ac:dyDescent="0.25">
      <c r="A158" s="302" t="s">
        <v>556</v>
      </c>
      <c r="B158" s="303"/>
      <c r="C158" s="303"/>
      <c r="D158" s="304"/>
      <c r="E158" s="305"/>
      <c r="F158" s="193" t="s">
        <v>364</v>
      </c>
      <c r="G158" s="306" t="s">
        <v>635</v>
      </c>
      <c r="H158" s="303"/>
      <c r="I158" s="303"/>
      <c r="J158" s="304"/>
      <c r="K158" s="305"/>
    </row>
    <row r="159" spans="1:11" ht="15.75" x14ac:dyDescent="0.25">
      <c r="A159" s="307" t="s">
        <v>447</v>
      </c>
      <c r="B159" s="308"/>
      <c r="C159" s="308"/>
      <c r="D159" s="309"/>
      <c r="E159" s="305"/>
      <c r="F159" s="194" t="s">
        <v>448</v>
      </c>
      <c r="G159" s="310" t="s">
        <v>447</v>
      </c>
      <c r="H159" s="308"/>
      <c r="I159" s="308"/>
      <c r="J159" s="309"/>
      <c r="K159" s="305"/>
    </row>
    <row r="160" spans="1:11" ht="15.75" x14ac:dyDescent="0.25">
      <c r="A160" s="190" t="s">
        <v>331</v>
      </c>
      <c r="B160" s="190" t="s">
        <v>559</v>
      </c>
      <c r="C160" s="190" t="s">
        <v>509</v>
      </c>
      <c r="D160" s="191">
        <v>6.5</v>
      </c>
      <c r="E160" s="192">
        <v>5.5</v>
      </c>
      <c r="F160" s="190"/>
      <c r="G160" s="190" t="s">
        <v>331</v>
      </c>
      <c r="H160" s="190" t="s">
        <v>637</v>
      </c>
      <c r="I160" s="190" t="s">
        <v>456</v>
      </c>
      <c r="J160" s="191">
        <v>6</v>
      </c>
      <c r="K160" s="192">
        <v>7</v>
      </c>
    </row>
    <row r="161" spans="1:11" ht="15.75" x14ac:dyDescent="0.25">
      <c r="A161" s="190" t="s">
        <v>454</v>
      </c>
      <c r="B161" s="190" t="s">
        <v>193</v>
      </c>
      <c r="C161" s="190" t="s">
        <v>486</v>
      </c>
      <c r="D161" s="191">
        <v>6</v>
      </c>
      <c r="E161" s="192">
        <v>6</v>
      </c>
      <c r="F161" s="190"/>
      <c r="G161" s="190" t="s">
        <v>454</v>
      </c>
      <c r="H161" s="190" t="s">
        <v>187</v>
      </c>
      <c r="I161" s="190" t="s">
        <v>473</v>
      </c>
      <c r="J161" s="191">
        <v>6</v>
      </c>
      <c r="K161" s="192">
        <v>5.5</v>
      </c>
    </row>
    <row r="162" spans="1:11" ht="15.75" x14ac:dyDescent="0.25">
      <c r="A162" s="190" t="s">
        <v>454</v>
      </c>
      <c r="B162" s="190" t="s">
        <v>561</v>
      </c>
      <c r="C162" s="190" t="s">
        <v>461</v>
      </c>
      <c r="D162" s="191">
        <v>6.5</v>
      </c>
      <c r="E162" s="192">
        <v>6.5</v>
      </c>
      <c r="F162" s="190"/>
      <c r="G162" s="190" t="s">
        <v>454</v>
      </c>
      <c r="H162" s="190" t="s">
        <v>73</v>
      </c>
      <c r="I162" s="190" t="s">
        <v>459</v>
      </c>
      <c r="J162" s="191">
        <v>6</v>
      </c>
      <c r="K162" s="192">
        <v>6</v>
      </c>
    </row>
    <row r="163" spans="1:11" ht="15.75" x14ac:dyDescent="0.25">
      <c r="A163" s="190" t="s">
        <v>454</v>
      </c>
      <c r="B163" s="190" t="s">
        <v>574</v>
      </c>
      <c r="C163" s="190" t="s">
        <v>473</v>
      </c>
      <c r="D163" s="191">
        <v>5.5</v>
      </c>
      <c r="E163" s="192">
        <v>5.5</v>
      </c>
      <c r="F163" s="190"/>
      <c r="G163" s="190" t="s">
        <v>454</v>
      </c>
      <c r="H163" s="190" t="s">
        <v>236</v>
      </c>
      <c r="I163" s="190" t="s">
        <v>456</v>
      </c>
      <c r="J163" s="191">
        <v>6.5</v>
      </c>
      <c r="K163" s="192">
        <v>6.5</v>
      </c>
    </row>
    <row r="164" spans="1:11" ht="15.75" x14ac:dyDescent="0.25">
      <c r="A164" s="190" t="s">
        <v>466</v>
      </c>
      <c r="B164" s="190" t="s">
        <v>564</v>
      </c>
      <c r="C164" s="190" t="s">
        <v>457</v>
      </c>
      <c r="D164" s="191">
        <v>6</v>
      </c>
      <c r="E164" s="192">
        <v>6</v>
      </c>
      <c r="F164" s="190"/>
      <c r="G164" s="190" t="s">
        <v>466</v>
      </c>
      <c r="H164" s="190" t="s">
        <v>72</v>
      </c>
      <c r="I164" s="190" t="s">
        <v>468</v>
      </c>
      <c r="J164" s="191">
        <v>6.5</v>
      </c>
      <c r="K164" s="192">
        <v>6.5</v>
      </c>
    </row>
    <row r="165" spans="1:11" ht="15.75" x14ac:dyDescent="0.25">
      <c r="A165" s="190" t="s">
        <v>466</v>
      </c>
      <c r="B165" s="190" t="s">
        <v>106</v>
      </c>
      <c r="C165" s="190" t="s">
        <v>490</v>
      </c>
      <c r="D165" s="191">
        <v>6</v>
      </c>
      <c r="E165" s="192">
        <v>5.5</v>
      </c>
      <c r="F165" s="190"/>
      <c r="G165" s="190" t="s">
        <v>466</v>
      </c>
      <c r="H165" s="190" t="s">
        <v>136</v>
      </c>
      <c r="I165" s="190" t="s">
        <v>475</v>
      </c>
      <c r="J165" s="191">
        <v>5.5</v>
      </c>
      <c r="K165" s="192">
        <v>5.5</v>
      </c>
    </row>
    <row r="166" spans="1:11" ht="15.75" x14ac:dyDescent="0.25">
      <c r="A166" s="190" t="s">
        <v>466</v>
      </c>
      <c r="B166" s="190" t="s">
        <v>65</v>
      </c>
      <c r="C166" s="190" t="s">
        <v>509</v>
      </c>
      <c r="D166" s="191">
        <v>5.5</v>
      </c>
      <c r="E166" s="192">
        <v>5.5</v>
      </c>
      <c r="F166" s="190"/>
      <c r="G166" s="190" t="s">
        <v>466</v>
      </c>
      <c r="H166" s="190" t="s">
        <v>252</v>
      </c>
      <c r="I166" s="190" t="s">
        <v>457</v>
      </c>
      <c r="J166" s="191">
        <v>6.5</v>
      </c>
      <c r="K166" s="192">
        <v>7</v>
      </c>
    </row>
    <row r="167" spans="1:11" ht="15.75" x14ac:dyDescent="0.25">
      <c r="A167" s="190" t="s">
        <v>466</v>
      </c>
      <c r="B167" s="190" t="s">
        <v>220</v>
      </c>
      <c r="C167" s="190" t="s">
        <v>478</v>
      </c>
      <c r="D167" s="191">
        <v>5.5</v>
      </c>
      <c r="E167" s="192">
        <v>5.5</v>
      </c>
      <c r="F167" s="190"/>
      <c r="G167" s="190" t="s">
        <v>466</v>
      </c>
      <c r="H167" s="190" t="s">
        <v>109</v>
      </c>
      <c r="I167" s="190" t="s">
        <v>509</v>
      </c>
      <c r="J167" s="191">
        <v>6.5</v>
      </c>
      <c r="K167" s="192">
        <v>6</v>
      </c>
    </row>
    <row r="168" spans="1:11" ht="15.75" x14ac:dyDescent="0.25">
      <c r="A168" s="190" t="s">
        <v>477</v>
      </c>
      <c r="B168" s="190" t="s">
        <v>64</v>
      </c>
      <c r="C168" s="190" t="s">
        <v>478</v>
      </c>
      <c r="D168" s="191">
        <v>5.5</v>
      </c>
      <c r="E168" s="192">
        <v>5</v>
      </c>
      <c r="F168" s="190"/>
      <c r="G168" s="190" t="s">
        <v>477</v>
      </c>
      <c r="H168" s="190" t="s">
        <v>717</v>
      </c>
      <c r="I168" s="190" t="s">
        <v>511</v>
      </c>
      <c r="J168" s="191">
        <v>6</v>
      </c>
      <c r="K168" s="192">
        <v>6</v>
      </c>
    </row>
    <row r="169" spans="1:11" ht="15.75" x14ac:dyDescent="0.25">
      <c r="A169" s="190" t="s">
        <v>477</v>
      </c>
      <c r="B169" s="190" t="s">
        <v>263</v>
      </c>
      <c r="C169" s="190" t="s">
        <v>475</v>
      </c>
      <c r="D169" s="191">
        <v>5.5</v>
      </c>
      <c r="E169" s="192">
        <v>5.5</v>
      </c>
      <c r="F169" s="190"/>
      <c r="G169" s="190" t="s">
        <v>477</v>
      </c>
      <c r="H169" s="190" t="s">
        <v>71</v>
      </c>
      <c r="I169" s="190" t="s">
        <v>457</v>
      </c>
      <c r="J169" s="191">
        <v>6</v>
      </c>
      <c r="K169" s="192">
        <v>6</v>
      </c>
    </row>
    <row r="170" spans="1:11" ht="15.75" x14ac:dyDescent="0.25">
      <c r="A170" s="190" t="s">
        <v>477</v>
      </c>
      <c r="B170" s="190" t="s">
        <v>202</v>
      </c>
      <c r="C170" s="190" t="s">
        <v>473</v>
      </c>
      <c r="D170" s="191">
        <v>5</v>
      </c>
      <c r="E170" s="192">
        <v>5</v>
      </c>
      <c r="F170" s="190"/>
      <c r="G170" s="190" t="s">
        <v>477</v>
      </c>
      <c r="H170" s="190" t="s">
        <v>89</v>
      </c>
      <c r="I170" s="190" t="s">
        <v>468</v>
      </c>
      <c r="J170" s="191">
        <v>6</v>
      </c>
      <c r="K170" s="192">
        <v>6</v>
      </c>
    </row>
    <row r="171" spans="1:11" ht="15.75" x14ac:dyDescent="0.25">
      <c r="A171" s="298" t="s">
        <v>482</v>
      </c>
      <c r="B171" s="299"/>
      <c r="C171" s="299"/>
      <c r="D171" s="300"/>
      <c r="E171" s="301"/>
      <c r="F171" s="190"/>
      <c r="G171" s="298" t="s">
        <v>482</v>
      </c>
      <c r="H171" s="299"/>
      <c r="I171" s="299"/>
      <c r="J171" s="300"/>
      <c r="K171" s="301"/>
    </row>
    <row r="172" spans="1:11" ht="15.75" x14ac:dyDescent="0.25">
      <c r="A172" s="195" t="s">
        <v>331</v>
      </c>
      <c r="B172" s="195" t="s">
        <v>568</v>
      </c>
      <c r="C172" s="195" t="s">
        <v>569</v>
      </c>
      <c r="D172" s="196" t="s">
        <v>453</v>
      </c>
      <c r="E172" s="196" t="s">
        <v>453</v>
      </c>
      <c r="F172" s="190"/>
      <c r="G172" s="195" t="s">
        <v>331</v>
      </c>
      <c r="H172" s="195" t="s">
        <v>643</v>
      </c>
      <c r="I172" s="195" t="s">
        <v>644</v>
      </c>
      <c r="J172" s="196" t="s">
        <v>453</v>
      </c>
      <c r="K172" s="196" t="s">
        <v>453</v>
      </c>
    </row>
    <row r="173" spans="1:11" ht="15.75" x14ac:dyDescent="0.25">
      <c r="A173" s="195" t="s">
        <v>466</v>
      </c>
      <c r="B173" s="195" t="s">
        <v>322</v>
      </c>
      <c r="C173" s="195" t="s">
        <v>489</v>
      </c>
      <c r="D173" s="196" t="s">
        <v>453</v>
      </c>
      <c r="E173" s="196" t="s">
        <v>453</v>
      </c>
      <c r="F173" s="190"/>
      <c r="G173" s="195" t="s">
        <v>477</v>
      </c>
      <c r="H173" s="195" t="s">
        <v>295</v>
      </c>
      <c r="I173" s="195" t="s">
        <v>457</v>
      </c>
      <c r="J173" s="196" t="s">
        <v>453</v>
      </c>
      <c r="K173" s="196" t="s">
        <v>453</v>
      </c>
    </row>
    <row r="174" spans="1:11" ht="15.75" x14ac:dyDescent="0.25">
      <c r="A174" s="195" t="s">
        <v>466</v>
      </c>
      <c r="B174" s="195" t="s">
        <v>563</v>
      </c>
      <c r="C174" s="195" t="s">
        <v>481</v>
      </c>
      <c r="D174" s="196">
        <v>6.5</v>
      </c>
      <c r="E174" s="196">
        <v>6</v>
      </c>
      <c r="F174" s="190"/>
      <c r="G174" s="195" t="s">
        <v>477</v>
      </c>
      <c r="H174" s="195" t="s">
        <v>1207</v>
      </c>
      <c r="I174" s="195" t="s">
        <v>496</v>
      </c>
      <c r="J174" s="196" t="s">
        <v>453</v>
      </c>
      <c r="K174" s="196" t="s">
        <v>453</v>
      </c>
    </row>
    <row r="175" spans="1:11" ht="15.75" x14ac:dyDescent="0.25">
      <c r="A175" s="195" t="s">
        <v>466</v>
      </c>
      <c r="B175" s="195" t="s">
        <v>1200</v>
      </c>
      <c r="C175" s="195" t="s">
        <v>495</v>
      </c>
      <c r="D175" s="196">
        <v>6</v>
      </c>
      <c r="E175" s="196">
        <v>6</v>
      </c>
      <c r="F175" s="190"/>
      <c r="G175" s="195" t="s">
        <v>466</v>
      </c>
      <c r="H175" s="195" t="s">
        <v>310</v>
      </c>
      <c r="I175" s="195" t="s">
        <v>481</v>
      </c>
      <c r="J175" s="196" t="s">
        <v>453</v>
      </c>
      <c r="K175" s="196" t="s">
        <v>453</v>
      </c>
    </row>
    <row r="176" spans="1:11" ht="15.75" x14ac:dyDescent="0.25">
      <c r="A176" s="195" t="s">
        <v>454</v>
      </c>
      <c r="B176" s="195" t="s">
        <v>131</v>
      </c>
      <c r="C176" s="195" t="s">
        <v>478</v>
      </c>
      <c r="D176" s="196">
        <v>6</v>
      </c>
      <c r="E176" s="196">
        <v>6</v>
      </c>
      <c r="F176" s="190"/>
      <c r="G176" s="195" t="s">
        <v>466</v>
      </c>
      <c r="H176" s="195" t="s">
        <v>647</v>
      </c>
      <c r="I176" s="195" t="s">
        <v>461</v>
      </c>
      <c r="J176" s="196">
        <v>6</v>
      </c>
      <c r="K176" s="196">
        <v>6</v>
      </c>
    </row>
    <row r="177" spans="1:11" ht="15.75" x14ac:dyDescent="0.25">
      <c r="A177" s="195" t="s">
        <v>454</v>
      </c>
      <c r="B177" s="195" t="s">
        <v>304</v>
      </c>
      <c r="C177" s="195" t="s">
        <v>508</v>
      </c>
      <c r="D177" s="196">
        <v>5.5</v>
      </c>
      <c r="E177" s="196">
        <v>5.5</v>
      </c>
      <c r="F177" s="190"/>
      <c r="G177" s="195" t="s">
        <v>454</v>
      </c>
      <c r="H177" s="195" t="s">
        <v>651</v>
      </c>
      <c r="I177" s="195" t="s">
        <v>495</v>
      </c>
      <c r="J177" s="196">
        <v>6</v>
      </c>
      <c r="K177" s="196">
        <v>6</v>
      </c>
    </row>
    <row r="178" spans="1:11" ht="15.75" x14ac:dyDescent="0.25">
      <c r="A178" s="195" t="s">
        <v>454</v>
      </c>
      <c r="B178" s="195" t="s">
        <v>281</v>
      </c>
      <c r="C178" s="195" t="s">
        <v>494</v>
      </c>
      <c r="D178" s="196">
        <v>5.5</v>
      </c>
      <c r="E178" s="196">
        <v>5.5</v>
      </c>
      <c r="F178" s="190"/>
      <c r="G178" s="195" t="s">
        <v>454</v>
      </c>
      <c r="H178" s="195" t="s">
        <v>653</v>
      </c>
      <c r="I178" s="195" t="s">
        <v>567</v>
      </c>
      <c r="J178" s="196" t="s">
        <v>453</v>
      </c>
      <c r="K178" s="196" t="s">
        <v>453</v>
      </c>
    </row>
    <row r="179" spans="1:11" ht="15.75" x14ac:dyDescent="0.25">
      <c r="A179" s="290" t="s">
        <v>498</v>
      </c>
      <c r="B179" s="290"/>
      <c r="C179" s="290"/>
      <c r="D179" s="291"/>
      <c r="E179" s="197">
        <v>3</v>
      </c>
      <c r="F179" s="190"/>
      <c r="G179" s="292" t="s">
        <v>499</v>
      </c>
      <c r="H179" s="293"/>
      <c r="I179" s="293"/>
      <c r="J179" s="294"/>
      <c r="K179" s="292"/>
    </row>
    <row r="180" spans="1:11" ht="15.75" x14ac:dyDescent="0.25">
      <c r="A180" s="290" t="s">
        <v>500</v>
      </c>
      <c r="B180" s="290"/>
      <c r="C180" s="290"/>
      <c r="D180" s="291"/>
      <c r="E180" s="197">
        <v>-1.5</v>
      </c>
      <c r="F180" s="190"/>
      <c r="G180" s="295" t="s">
        <v>1265</v>
      </c>
      <c r="H180" s="295"/>
      <c r="I180" s="295"/>
      <c r="J180" s="296"/>
      <c r="K180" s="297"/>
    </row>
    <row r="181" spans="1:11" ht="15.75" x14ac:dyDescent="0.25">
      <c r="A181" s="292" t="s">
        <v>738</v>
      </c>
      <c r="B181" s="293"/>
      <c r="C181" s="293"/>
      <c r="D181" s="294"/>
      <c r="E181" s="292"/>
      <c r="F181" s="190"/>
      <c r="G181" s="190"/>
      <c r="H181" s="190"/>
      <c r="I181" s="190"/>
      <c r="J181" s="190"/>
      <c r="K181" s="190"/>
    </row>
    <row r="182" spans="1:11" ht="15.75" x14ac:dyDescent="0.25">
      <c r="A182" s="295" t="s">
        <v>1266</v>
      </c>
      <c r="B182" s="295"/>
      <c r="C182" s="295"/>
      <c r="D182" s="296"/>
      <c r="E182" s="297"/>
      <c r="F182" s="190"/>
      <c r="G182" s="190"/>
      <c r="H182" s="190"/>
      <c r="I182" s="190"/>
      <c r="J182" s="190"/>
      <c r="K182" s="190"/>
    </row>
    <row r="184" spans="1:11" ht="15.75" x14ac:dyDescent="0.25">
      <c r="A184" s="302" t="s">
        <v>609</v>
      </c>
      <c r="B184" s="303"/>
      <c r="C184" s="303"/>
      <c r="D184" s="304"/>
      <c r="E184" s="305"/>
      <c r="F184" s="193" t="s">
        <v>378</v>
      </c>
      <c r="G184" s="306" t="s">
        <v>658</v>
      </c>
      <c r="H184" s="303"/>
      <c r="I184" s="303"/>
      <c r="J184" s="304"/>
      <c r="K184" s="305"/>
    </row>
    <row r="185" spans="1:11" ht="15.75" x14ac:dyDescent="0.25">
      <c r="A185" s="307" t="s">
        <v>557</v>
      </c>
      <c r="B185" s="308"/>
      <c r="C185" s="308"/>
      <c r="D185" s="309"/>
      <c r="E185" s="305"/>
      <c r="F185" s="194" t="s">
        <v>448</v>
      </c>
      <c r="G185" s="310" t="s">
        <v>557</v>
      </c>
      <c r="H185" s="308"/>
      <c r="I185" s="308"/>
      <c r="J185" s="309"/>
      <c r="K185" s="305"/>
    </row>
    <row r="186" spans="1:11" ht="15.75" x14ac:dyDescent="0.25">
      <c r="A186" s="190" t="s">
        <v>331</v>
      </c>
      <c r="B186" s="190" t="s">
        <v>611</v>
      </c>
      <c r="C186" s="190" t="s">
        <v>468</v>
      </c>
      <c r="D186" s="191">
        <v>7</v>
      </c>
      <c r="E186" s="192">
        <v>8</v>
      </c>
      <c r="F186" s="190"/>
      <c r="G186" s="190" t="s">
        <v>331</v>
      </c>
      <c r="H186" s="190" t="s">
        <v>666</v>
      </c>
      <c r="I186" s="190" t="s">
        <v>481</v>
      </c>
      <c r="J186" s="191">
        <v>6.5</v>
      </c>
      <c r="K186" s="192">
        <v>5.5</v>
      </c>
    </row>
    <row r="187" spans="1:11" ht="15.75" x14ac:dyDescent="0.25">
      <c r="A187" s="190" t="s">
        <v>454</v>
      </c>
      <c r="B187" s="190" t="s">
        <v>214</v>
      </c>
      <c r="C187" s="190" t="s">
        <v>478</v>
      </c>
      <c r="D187" s="191">
        <v>6</v>
      </c>
      <c r="E187" s="192">
        <v>6</v>
      </c>
      <c r="F187" s="190"/>
      <c r="G187" s="190" t="s">
        <v>454</v>
      </c>
      <c r="H187" s="190" t="s">
        <v>120</v>
      </c>
      <c r="I187" s="190" t="s">
        <v>459</v>
      </c>
      <c r="J187" s="191">
        <v>6.5</v>
      </c>
      <c r="K187" s="192">
        <v>6.5</v>
      </c>
    </row>
    <row r="188" spans="1:11" ht="15.75" x14ac:dyDescent="0.25">
      <c r="A188" s="190" t="s">
        <v>454</v>
      </c>
      <c r="B188" s="190" t="s">
        <v>629</v>
      </c>
      <c r="C188" s="190" t="s">
        <v>471</v>
      </c>
      <c r="D188" s="191">
        <v>5</v>
      </c>
      <c r="E188" s="192">
        <v>5</v>
      </c>
      <c r="F188" s="190"/>
      <c r="G188" s="190" t="s">
        <v>454</v>
      </c>
      <c r="H188" s="190" t="s">
        <v>119</v>
      </c>
      <c r="I188" s="190" t="s">
        <v>475</v>
      </c>
      <c r="J188" s="191">
        <v>5</v>
      </c>
      <c r="K188" s="192">
        <v>5</v>
      </c>
    </row>
    <row r="189" spans="1:11" ht="15.75" x14ac:dyDescent="0.25">
      <c r="A189" s="190" t="s">
        <v>454</v>
      </c>
      <c r="B189" s="190" t="s">
        <v>178</v>
      </c>
      <c r="C189" s="190" t="s">
        <v>511</v>
      </c>
      <c r="D189" s="191">
        <v>6.5</v>
      </c>
      <c r="E189" s="192">
        <v>6</v>
      </c>
      <c r="F189" s="190"/>
      <c r="G189" s="190" t="s">
        <v>454</v>
      </c>
      <c r="H189" s="190" t="s">
        <v>75</v>
      </c>
      <c r="I189" s="190" t="s">
        <v>490</v>
      </c>
      <c r="J189" s="191">
        <v>6</v>
      </c>
      <c r="K189" s="192">
        <v>6</v>
      </c>
    </row>
    <row r="190" spans="1:11" ht="15.75" x14ac:dyDescent="0.25">
      <c r="A190" s="190" t="s">
        <v>466</v>
      </c>
      <c r="B190" s="190" t="s">
        <v>286</v>
      </c>
      <c r="C190" s="190" t="s">
        <v>486</v>
      </c>
      <c r="D190" s="191">
        <v>6.5</v>
      </c>
      <c r="E190" s="192">
        <v>6.5</v>
      </c>
      <c r="F190" s="190"/>
      <c r="G190" s="190" t="s">
        <v>466</v>
      </c>
      <c r="H190" s="190" t="s">
        <v>664</v>
      </c>
      <c r="I190" s="190" t="s">
        <v>468</v>
      </c>
      <c r="J190" s="191">
        <v>6</v>
      </c>
      <c r="K190" s="192">
        <v>6</v>
      </c>
    </row>
    <row r="191" spans="1:11" ht="15.75" x14ac:dyDescent="0.25">
      <c r="A191" s="190" t="s">
        <v>466</v>
      </c>
      <c r="B191" s="190" t="s">
        <v>253</v>
      </c>
      <c r="C191" s="190" t="s">
        <v>481</v>
      </c>
      <c r="D191" s="191">
        <v>7</v>
      </c>
      <c r="E191" s="192">
        <v>7</v>
      </c>
      <c r="F191" s="190"/>
      <c r="G191" s="190" t="s">
        <v>466</v>
      </c>
      <c r="H191" s="190" t="s">
        <v>86</v>
      </c>
      <c r="I191" s="190" t="s">
        <v>486</v>
      </c>
      <c r="J191" s="191">
        <v>5</v>
      </c>
      <c r="K191" s="192">
        <v>5</v>
      </c>
    </row>
    <row r="192" spans="1:11" ht="15.75" x14ac:dyDescent="0.25">
      <c r="A192" s="190" t="s">
        <v>466</v>
      </c>
      <c r="B192" s="190" t="s">
        <v>124</v>
      </c>
      <c r="C192" s="190" t="s">
        <v>490</v>
      </c>
      <c r="D192" s="191">
        <v>5.5</v>
      </c>
      <c r="E192" s="192">
        <v>5.5</v>
      </c>
      <c r="F192" s="190"/>
      <c r="G192" s="190" t="s">
        <v>466</v>
      </c>
      <c r="H192" s="190" t="s">
        <v>163</v>
      </c>
      <c r="I192" s="190" t="s">
        <v>481</v>
      </c>
      <c r="J192" s="191">
        <v>6.5</v>
      </c>
      <c r="K192" s="192">
        <v>6.5</v>
      </c>
    </row>
    <row r="193" spans="1:11" ht="15.75" x14ac:dyDescent="0.25">
      <c r="A193" s="195" t="s">
        <v>466</v>
      </c>
      <c r="B193" s="195" t="s">
        <v>151</v>
      </c>
      <c r="C193" s="195" t="s">
        <v>602</v>
      </c>
      <c r="D193" s="196" t="s">
        <v>453</v>
      </c>
      <c r="E193" s="196" t="s">
        <v>453</v>
      </c>
      <c r="F193" s="190"/>
      <c r="G193" s="190" t="s">
        <v>466</v>
      </c>
      <c r="H193" s="190" t="s">
        <v>285</v>
      </c>
      <c r="I193" s="190" t="s">
        <v>463</v>
      </c>
      <c r="J193" s="191">
        <v>6</v>
      </c>
      <c r="K193" s="192">
        <v>5.5</v>
      </c>
    </row>
    <row r="194" spans="1:11" ht="15.75" x14ac:dyDescent="0.25">
      <c r="A194" s="190" t="s">
        <v>477</v>
      </c>
      <c r="B194" s="190" t="s">
        <v>152</v>
      </c>
      <c r="C194" s="190" t="s">
        <v>509</v>
      </c>
      <c r="D194" s="191">
        <v>6.5</v>
      </c>
      <c r="E194" s="192">
        <v>7.5</v>
      </c>
      <c r="F194" s="190"/>
      <c r="G194" s="190" t="s">
        <v>477</v>
      </c>
      <c r="H194" s="190" t="s">
        <v>96</v>
      </c>
      <c r="I194" s="190" t="s">
        <v>456</v>
      </c>
      <c r="J194" s="191">
        <v>6.5</v>
      </c>
      <c r="K194" s="192">
        <v>7.5</v>
      </c>
    </row>
    <row r="195" spans="1:11" ht="15.75" x14ac:dyDescent="0.25">
      <c r="A195" s="190" t="s">
        <v>477</v>
      </c>
      <c r="B195" s="190" t="s">
        <v>26</v>
      </c>
      <c r="C195" s="190" t="s">
        <v>468</v>
      </c>
      <c r="D195" s="191">
        <v>6</v>
      </c>
      <c r="E195" s="192">
        <v>6</v>
      </c>
      <c r="F195" s="190"/>
      <c r="G195" s="190" t="s">
        <v>477</v>
      </c>
      <c r="H195" s="190" t="s">
        <v>74</v>
      </c>
      <c r="I195" s="190" t="s">
        <v>463</v>
      </c>
      <c r="J195" s="191">
        <v>5.5</v>
      </c>
      <c r="K195" s="192">
        <v>5.5</v>
      </c>
    </row>
    <row r="196" spans="1:11" ht="15.75" x14ac:dyDescent="0.25">
      <c r="A196" s="195" t="s">
        <v>477</v>
      </c>
      <c r="B196" s="195" t="s">
        <v>802</v>
      </c>
      <c r="C196" s="195" t="s">
        <v>471</v>
      </c>
      <c r="D196" s="196" t="s">
        <v>453</v>
      </c>
      <c r="E196" s="196" t="s">
        <v>453</v>
      </c>
      <c r="F196" s="190"/>
      <c r="G196" s="195" t="s">
        <v>477</v>
      </c>
      <c r="H196" s="195" t="s">
        <v>278</v>
      </c>
      <c r="I196" s="195" t="s">
        <v>602</v>
      </c>
      <c r="J196" s="196" t="s">
        <v>453</v>
      </c>
      <c r="K196" s="196" t="s">
        <v>453</v>
      </c>
    </row>
    <row r="197" spans="1:11" ht="15.75" x14ac:dyDescent="0.25">
      <c r="A197" s="298" t="s">
        <v>482</v>
      </c>
      <c r="B197" s="299"/>
      <c r="C197" s="299"/>
      <c r="D197" s="300"/>
      <c r="E197" s="301"/>
      <c r="F197" s="190"/>
      <c r="G197" s="298" t="s">
        <v>482</v>
      </c>
      <c r="H197" s="299"/>
      <c r="I197" s="299"/>
      <c r="J197" s="300"/>
      <c r="K197" s="301"/>
    </row>
    <row r="198" spans="1:11" ht="15.75" x14ac:dyDescent="0.25">
      <c r="A198" s="195" t="s">
        <v>331</v>
      </c>
      <c r="B198" s="195" t="s">
        <v>619</v>
      </c>
      <c r="C198" s="195" t="s">
        <v>597</v>
      </c>
      <c r="D198" s="196" t="s">
        <v>453</v>
      </c>
      <c r="E198" s="196" t="s">
        <v>453</v>
      </c>
      <c r="F198" s="190"/>
      <c r="G198" s="195" t="s">
        <v>331</v>
      </c>
      <c r="H198" s="195" t="s">
        <v>831</v>
      </c>
      <c r="I198" s="195" t="s">
        <v>489</v>
      </c>
      <c r="J198" s="196" t="s">
        <v>453</v>
      </c>
      <c r="K198" s="196" t="s">
        <v>453</v>
      </c>
    </row>
    <row r="199" spans="1:11" ht="15.75" x14ac:dyDescent="0.25">
      <c r="A199" s="195" t="s">
        <v>477</v>
      </c>
      <c r="B199" s="195" t="s">
        <v>811</v>
      </c>
      <c r="C199" s="195" t="s">
        <v>506</v>
      </c>
      <c r="D199" s="196" t="s">
        <v>453</v>
      </c>
      <c r="E199" s="196" t="s">
        <v>453</v>
      </c>
      <c r="F199" s="190"/>
      <c r="G199" s="190" t="s">
        <v>466</v>
      </c>
      <c r="H199" s="190" t="s">
        <v>126</v>
      </c>
      <c r="I199" s="190" t="s">
        <v>450</v>
      </c>
      <c r="J199" s="191">
        <v>6</v>
      </c>
      <c r="K199" s="192">
        <v>6</v>
      </c>
    </row>
    <row r="200" spans="1:11" ht="15.75" x14ac:dyDescent="0.25">
      <c r="A200" s="190" t="s">
        <v>466</v>
      </c>
      <c r="B200" s="190" t="s">
        <v>243</v>
      </c>
      <c r="C200" s="190" t="s">
        <v>481</v>
      </c>
      <c r="D200" s="191">
        <v>6</v>
      </c>
      <c r="E200" s="192">
        <v>6</v>
      </c>
      <c r="F200" s="190"/>
      <c r="G200" s="195" t="s">
        <v>466</v>
      </c>
      <c r="H200" s="195" t="s">
        <v>258</v>
      </c>
      <c r="I200" s="195" t="s">
        <v>457</v>
      </c>
      <c r="J200" s="196">
        <v>5.5</v>
      </c>
      <c r="K200" s="196">
        <v>5.5</v>
      </c>
    </row>
    <row r="201" spans="1:11" ht="15.75" x14ac:dyDescent="0.25">
      <c r="A201" s="195" t="s">
        <v>466</v>
      </c>
      <c r="B201" s="195" t="s">
        <v>869</v>
      </c>
      <c r="C201" s="195" t="s">
        <v>468</v>
      </c>
      <c r="D201" s="196" t="s">
        <v>453</v>
      </c>
      <c r="E201" s="196" t="s">
        <v>453</v>
      </c>
      <c r="F201" s="190"/>
      <c r="G201" s="195" t="s">
        <v>454</v>
      </c>
      <c r="H201" s="195" t="s">
        <v>232</v>
      </c>
      <c r="I201" s="195" t="s">
        <v>463</v>
      </c>
      <c r="J201" s="196">
        <v>6.5</v>
      </c>
      <c r="K201" s="196">
        <v>6.5</v>
      </c>
    </row>
    <row r="202" spans="1:11" ht="15.75" x14ac:dyDescent="0.25">
      <c r="A202" s="195" t="s">
        <v>454</v>
      </c>
      <c r="B202" s="195" t="s">
        <v>810</v>
      </c>
      <c r="C202" s="195" t="s">
        <v>469</v>
      </c>
      <c r="D202" s="196" t="s">
        <v>453</v>
      </c>
      <c r="E202" s="196" t="s">
        <v>453</v>
      </c>
      <c r="F202" s="190"/>
      <c r="G202" s="195" t="s">
        <v>466</v>
      </c>
      <c r="H202" s="195" t="s">
        <v>673</v>
      </c>
      <c r="I202" s="195" t="s">
        <v>494</v>
      </c>
      <c r="J202" s="196">
        <v>6</v>
      </c>
      <c r="K202" s="196">
        <v>6</v>
      </c>
    </row>
    <row r="203" spans="1:11" ht="15.75" x14ac:dyDescent="0.25">
      <c r="A203" s="195" t="s">
        <v>454</v>
      </c>
      <c r="B203" s="195" t="s">
        <v>835</v>
      </c>
      <c r="C203" s="195" t="s">
        <v>506</v>
      </c>
      <c r="D203" s="196" t="s">
        <v>453</v>
      </c>
      <c r="E203" s="196" t="s">
        <v>453</v>
      </c>
      <c r="F203" s="190"/>
      <c r="G203" s="195" t="s">
        <v>477</v>
      </c>
      <c r="H203" s="195" t="s">
        <v>164</v>
      </c>
      <c r="I203" s="195" t="s">
        <v>463</v>
      </c>
      <c r="J203" s="196">
        <v>5.5</v>
      </c>
      <c r="K203" s="196">
        <v>5.5</v>
      </c>
    </row>
    <row r="204" spans="1:11" ht="15.75" x14ac:dyDescent="0.25">
      <c r="A204" s="195" t="s">
        <v>454</v>
      </c>
      <c r="B204" s="195" t="s">
        <v>950</v>
      </c>
      <c r="C204" s="195" t="s">
        <v>469</v>
      </c>
      <c r="D204" s="196" t="s">
        <v>453</v>
      </c>
      <c r="E204" s="196" t="s">
        <v>453</v>
      </c>
      <c r="F204" s="190"/>
      <c r="G204" s="195" t="s">
        <v>454</v>
      </c>
      <c r="H204" s="195" t="s">
        <v>661</v>
      </c>
      <c r="I204" s="195" t="s">
        <v>519</v>
      </c>
      <c r="J204" s="196" t="s">
        <v>453</v>
      </c>
      <c r="K204" s="196" t="s">
        <v>453</v>
      </c>
    </row>
    <row r="205" spans="1:11" ht="15.75" x14ac:dyDescent="0.25">
      <c r="A205" s="290" t="s">
        <v>498</v>
      </c>
      <c r="B205" s="290"/>
      <c r="C205" s="290"/>
      <c r="D205" s="291"/>
      <c r="E205" s="197">
        <v>3</v>
      </c>
      <c r="F205" s="190"/>
      <c r="G205" s="290" t="s">
        <v>500</v>
      </c>
      <c r="H205" s="290"/>
      <c r="I205" s="290"/>
      <c r="J205" s="291"/>
      <c r="K205" s="197">
        <v>1.5</v>
      </c>
    </row>
    <row r="206" spans="1:11" ht="15.75" x14ac:dyDescent="0.25">
      <c r="A206" s="290" t="s">
        <v>500</v>
      </c>
      <c r="B206" s="290"/>
      <c r="C206" s="290"/>
      <c r="D206" s="291"/>
      <c r="E206" s="197">
        <v>1.5</v>
      </c>
      <c r="F206" s="190"/>
      <c r="G206" s="292" t="s">
        <v>913</v>
      </c>
      <c r="H206" s="293"/>
      <c r="I206" s="293"/>
      <c r="J206" s="294"/>
      <c r="K206" s="292"/>
    </row>
    <row r="207" spans="1:11" ht="15.75" x14ac:dyDescent="0.25">
      <c r="A207" s="292" t="s">
        <v>499</v>
      </c>
      <c r="B207" s="293"/>
      <c r="C207" s="293"/>
      <c r="D207" s="294"/>
      <c r="E207" s="292"/>
      <c r="F207" s="190"/>
      <c r="G207" s="295" t="s">
        <v>1267</v>
      </c>
      <c r="H207" s="295"/>
      <c r="I207" s="295"/>
      <c r="J207" s="296"/>
      <c r="K207" s="297"/>
    </row>
    <row r="208" spans="1:11" ht="15.75" x14ac:dyDescent="0.25">
      <c r="A208" s="295" t="s">
        <v>1268</v>
      </c>
      <c r="B208" s="295"/>
      <c r="C208" s="295"/>
      <c r="D208" s="296"/>
      <c r="E208" s="297"/>
      <c r="F208" s="190"/>
      <c r="G208" s="190"/>
      <c r="H208" s="190"/>
      <c r="I208" s="190"/>
      <c r="J208" s="190"/>
      <c r="K208" s="190"/>
    </row>
  </sheetData>
  <mergeCells count="103">
    <mergeCell ref="A1:K1"/>
    <mergeCell ref="A2:K2"/>
    <mergeCell ref="A4:E4"/>
    <mergeCell ref="G4:K4"/>
    <mergeCell ref="A5:E5"/>
    <mergeCell ref="G5:K5"/>
    <mergeCell ref="G17:K17"/>
    <mergeCell ref="G25:J25"/>
    <mergeCell ref="G26:K26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G43:K43"/>
    <mergeCell ref="G51:J51"/>
    <mergeCell ref="G52:K52"/>
    <mergeCell ref="G53:K53"/>
    <mergeCell ref="A31:E31"/>
    <mergeCell ref="G31:K31"/>
    <mergeCell ref="A43:E43"/>
    <mergeCell ref="A51:D51"/>
    <mergeCell ref="A52:E52"/>
    <mergeCell ref="A76:D76"/>
    <mergeCell ref="A77:E77"/>
    <mergeCell ref="A78:E78"/>
    <mergeCell ref="G68:K68"/>
    <mergeCell ref="G76:J76"/>
    <mergeCell ref="G77:K77"/>
    <mergeCell ref="G78:K78"/>
    <mergeCell ref="A55:E55"/>
    <mergeCell ref="G55:K55"/>
    <mergeCell ref="A56:E56"/>
    <mergeCell ref="G56:K56"/>
    <mergeCell ref="A68:E68"/>
    <mergeCell ref="A101:D101"/>
    <mergeCell ref="A102:D102"/>
    <mergeCell ref="A103:E103"/>
    <mergeCell ref="A104:E104"/>
    <mergeCell ref="G93:K93"/>
    <mergeCell ref="G101:J101"/>
    <mergeCell ref="G102:K102"/>
    <mergeCell ref="G103:K103"/>
    <mergeCell ref="A80:E80"/>
    <mergeCell ref="G80:K80"/>
    <mergeCell ref="A81:E81"/>
    <mergeCell ref="G81:K81"/>
    <mergeCell ref="A93:E93"/>
    <mergeCell ref="A127:D127"/>
    <mergeCell ref="A128:D128"/>
    <mergeCell ref="A129:E129"/>
    <mergeCell ref="A130:E130"/>
    <mergeCell ref="G119:K119"/>
    <mergeCell ref="G127:J127"/>
    <mergeCell ref="G128:K128"/>
    <mergeCell ref="G129:K129"/>
    <mergeCell ref="A106:E106"/>
    <mergeCell ref="G106:K106"/>
    <mergeCell ref="A107:E107"/>
    <mergeCell ref="G107:K107"/>
    <mergeCell ref="A119:E119"/>
    <mergeCell ref="A153:D153"/>
    <mergeCell ref="A154:D154"/>
    <mergeCell ref="A155:E155"/>
    <mergeCell ref="A156:E156"/>
    <mergeCell ref="G145:K145"/>
    <mergeCell ref="G153:J153"/>
    <mergeCell ref="G154:K154"/>
    <mergeCell ref="G155:K155"/>
    <mergeCell ref="A132:E132"/>
    <mergeCell ref="G132:K132"/>
    <mergeCell ref="A133:E133"/>
    <mergeCell ref="G133:K133"/>
    <mergeCell ref="A145:E145"/>
    <mergeCell ref="A179:D179"/>
    <mergeCell ref="A180:D180"/>
    <mergeCell ref="A181:E181"/>
    <mergeCell ref="A182:E182"/>
    <mergeCell ref="G171:K171"/>
    <mergeCell ref="G179:K179"/>
    <mergeCell ref="G180:K180"/>
    <mergeCell ref="A158:E158"/>
    <mergeCell ref="G158:K158"/>
    <mergeCell ref="A159:E159"/>
    <mergeCell ref="G159:K159"/>
    <mergeCell ref="A171:E171"/>
    <mergeCell ref="A205:D205"/>
    <mergeCell ref="A206:D206"/>
    <mergeCell ref="A207:E207"/>
    <mergeCell ref="A208:E208"/>
    <mergeCell ref="G197:K197"/>
    <mergeCell ref="G205:J205"/>
    <mergeCell ref="G206:K206"/>
    <mergeCell ref="G207:K207"/>
    <mergeCell ref="A184:E184"/>
    <mergeCell ref="G184:K184"/>
    <mergeCell ref="A185:E185"/>
    <mergeCell ref="G185:K185"/>
    <mergeCell ref="A197:E197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F607C-54DA-46A3-B3A8-157EF9E554C3}">
  <dimension ref="A1:K209"/>
  <sheetViews>
    <sheetView workbookViewId="0">
      <selection sqref="A1:K209"/>
    </sheetView>
  </sheetViews>
  <sheetFormatPr defaultRowHeight="15" x14ac:dyDescent="0.2"/>
  <sheetData>
    <row r="1" spans="1:11" ht="15.75" x14ac:dyDescent="0.25">
      <c r="A1" s="258" t="s">
        <v>1269</v>
      </c>
      <c r="B1" s="303"/>
      <c r="C1" s="303"/>
      <c r="D1" s="304"/>
      <c r="E1" s="305"/>
      <c r="F1" s="303"/>
      <c r="G1" s="303"/>
      <c r="H1" s="303"/>
      <c r="I1" s="303"/>
      <c r="J1" s="304"/>
      <c r="K1" s="305"/>
    </row>
    <row r="2" spans="1:11" ht="15.75" x14ac:dyDescent="0.25">
      <c r="A2" s="265" t="s">
        <v>445</v>
      </c>
      <c r="B2" s="308"/>
      <c r="C2" s="308"/>
      <c r="D2" s="309"/>
      <c r="E2" s="305"/>
      <c r="F2" s="308"/>
      <c r="G2" s="308"/>
      <c r="H2" s="308"/>
      <c r="I2" s="308"/>
      <c r="J2" s="309"/>
      <c r="K2" s="305"/>
    </row>
    <row r="4" spans="1:11" ht="15.75" x14ac:dyDescent="0.25">
      <c r="A4" s="302" t="s">
        <v>658</v>
      </c>
      <c r="B4" s="303"/>
      <c r="C4" s="303"/>
      <c r="D4" s="304"/>
      <c r="E4" s="305"/>
      <c r="F4" s="201" t="s">
        <v>407</v>
      </c>
      <c r="G4" s="306" t="s">
        <v>634</v>
      </c>
      <c r="H4" s="303"/>
      <c r="I4" s="303"/>
      <c r="J4" s="304"/>
      <c r="K4" s="305"/>
    </row>
    <row r="5" spans="1:11" ht="15.75" x14ac:dyDescent="0.25">
      <c r="A5" s="307" t="s">
        <v>745</v>
      </c>
      <c r="B5" s="308"/>
      <c r="C5" s="308"/>
      <c r="D5" s="309"/>
      <c r="E5" s="305"/>
      <c r="F5" s="202" t="s">
        <v>448</v>
      </c>
      <c r="G5" s="310" t="s">
        <v>687</v>
      </c>
      <c r="H5" s="308"/>
      <c r="I5" s="308"/>
      <c r="J5" s="309"/>
      <c r="K5" s="305"/>
    </row>
    <row r="6" spans="1:11" ht="15.75" x14ac:dyDescent="0.25">
      <c r="A6" s="203" t="s">
        <v>331</v>
      </c>
      <c r="B6" s="203" t="s">
        <v>666</v>
      </c>
      <c r="C6" s="203" t="s">
        <v>489</v>
      </c>
      <c r="D6" s="204" t="s">
        <v>453</v>
      </c>
      <c r="E6" s="204" t="s">
        <v>453</v>
      </c>
      <c r="F6" s="198"/>
      <c r="G6" s="198" t="s">
        <v>331</v>
      </c>
      <c r="H6" s="198" t="s">
        <v>642</v>
      </c>
      <c r="I6" s="198" t="s">
        <v>495</v>
      </c>
      <c r="J6" s="199">
        <v>6</v>
      </c>
      <c r="K6" s="200">
        <v>5</v>
      </c>
    </row>
    <row r="7" spans="1:11" ht="15.75" x14ac:dyDescent="0.25">
      <c r="A7" s="198" t="s">
        <v>454</v>
      </c>
      <c r="B7" s="198" t="s">
        <v>75</v>
      </c>
      <c r="C7" s="198" t="s">
        <v>490</v>
      </c>
      <c r="D7" s="199">
        <v>6.5</v>
      </c>
      <c r="E7" s="200">
        <v>9.5</v>
      </c>
      <c r="F7" s="198"/>
      <c r="G7" s="198" t="s">
        <v>454</v>
      </c>
      <c r="H7" s="198" t="s">
        <v>638</v>
      </c>
      <c r="I7" s="198" t="s">
        <v>479</v>
      </c>
      <c r="J7" s="199">
        <v>5.5</v>
      </c>
      <c r="K7" s="200">
        <v>5.5</v>
      </c>
    </row>
    <row r="8" spans="1:11" ht="15.75" x14ac:dyDescent="0.25">
      <c r="A8" s="198" t="s">
        <v>454</v>
      </c>
      <c r="B8" s="198" t="s">
        <v>119</v>
      </c>
      <c r="C8" s="198" t="s">
        <v>475</v>
      </c>
      <c r="D8" s="199">
        <v>5.5</v>
      </c>
      <c r="E8" s="200">
        <v>5</v>
      </c>
      <c r="F8" s="198"/>
      <c r="G8" s="198" t="s">
        <v>454</v>
      </c>
      <c r="H8" s="198" t="s">
        <v>639</v>
      </c>
      <c r="I8" s="198" t="s">
        <v>508</v>
      </c>
      <c r="J8" s="199">
        <v>6</v>
      </c>
      <c r="K8" s="200">
        <v>6</v>
      </c>
    </row>
    <row r="9" spans="1:11" ht="15.75" x14ac:dyDescent="0.25">
      <c r="A9" s="198" t="s">
        <v>454</v>
      </c>
      <c r="B9" s="198" t="s">
        <v>120</v>
      </c>
      <c r="C9" s="198" t="s">
        <v>459</v>
      </c>
      <c r="D9" s="199">
        <v>7</v>
      </c>
      <c r="E9" s="200">
        <v>7</v>
      </c>
      <c r="F9" s="198"/>
      <c r="G9" s="203" t="s">
        <v>454</v>
      </c>
      <c r="H9" s="203" t="s">
        <v>207</v>
      </c>
      <c r="I9" s="203" t="s">
        <v>567</v>
      </c>
      <c r="J9" s="204" t="s">
        <v>453</v>
      </c>
      <c r="K9" s="204" t="s">
        <v>453</v>
      </c>
    </row>
    <row r="10" spans="1:11" ht="15.75" x14ac:dyDescent="0.25">
      <c r="A10" s="198" t="s">
        <v>466</v>
      </c>
      <c r="B10" s="198" t="s">
        <v>664</v>
      </c>
      <c r="C10" s="198" t="s">
        <v>468</v>
      </c>
      <c r="D10" s="199">
        <v>6</v>
      </c>
      <c r="E10" s="200">
        <v>6</v>
      </c>
      <c r="F10" s="198"/>
      <c r="G10" s="198" t="s">
        <v>454</v>
      </c>
      <c r="H10" s="198" t="s">
        <v>845</v>
      </c>
      <c r="I10" s="198" t="s">
        <v>457</v>
      </c>
      <c r="J10" s="199">
        <v>5.5</v>
      </c>
      <c r="K10" s="200">
        <v>5.5</v>
      </c>
    </row>
    <row r="11" spans="1:11" ht="15.75" x14ac:dyDescent="0.25">
      <c r="A11" s="203" t="s">
        <v>466</v>
      </c>
      <c r="B11" s="203" t="s">
        <v>163</v>
      </c>
      <c r="C11" s="203" t="s">
        <v>489</v>
      </c>
      <c r="D11" s="204" t="s">
        <v>453</v>
      </c>
      <c r="E11" s="204" t="s">
        <v>453</v>
      </c>
      <c r="F11" s="198"/>
      <c r="G11" s="198" t="s">
        <v>466</v>
      </c>
      <c r="H11" s="198" t="s">
        <v>78</v>
      </c>
      <c r="I11" s="198" t="s">
        <v>468</v>
      </c>
      <c r="J11" s="199">
        <v>6.5</v>
      </c>
      <c r="K11" s="200">
        <v>6</v>
      </c>
    </row>
    <row r="12" spans="1:11" ht="15.75" x14ac:dyDescent="0.25">
      <c r="A12" s="198" t="s">
        <v>466</v>
      </c>
      <c r="B12" s="198" t="s">
        <v>258</v>
      </c>
      <c r="C12" s="198" t="s">
        <v>457</v>
      </c>
      <c r="D12" s="199">
        <v>6.5</v>
      </c>
      <c r="E12" s="200">
        <v>9.5</v>
      </c>
      <c r="F12" s="198"/>
      <c r="G12" s="198" t="s">
        <v>466</v>
      </c>
      <c r="H12" s="198" t="s">
        <v>129</v>
      </c>
      <c r="I12" s="198" t="s">
        <v>479</v>
      </c>
      <c r="J12" s="199">
        <v>6</v>
      </c>
      <c r="K12" s="200">
        <v>6</v>
      </c>
    </row>
    <row r="13" spans="1:11" ht="15.75" x14ac:dyDescent="0.25">
      <c r="A13" s="198" t="s">
        <v>466</v>
      </c>
      <c r="B13" s="198" t="s">
        <v>285</v>
      </c>
      <c r="C13" s="198" t="s">
        <v>463</v>
      </c>
      <c r="D13" s="199">
        <v>6</v>
      </c>
      <c r="E13" s="200">
        <v>6.5</v>
      </c>
      <c r="F13" s="198"/>
      <c r="G13" s="198" t="s">
        <v>477</v>
      </c>
      <c r="H13" s="198" t="s">
        <v>641</v>
      </c>
      <c r="I13" s="198" t="s">
        <v>475</v>
      </c>
      <c r="J13" s="199">
        <v>5</v>
      </c>
      <c r="K13" s="200">
        <v>5</v>
      </c>
    </row>
    <row r="14" spans="1:11" ht="15.75" x14ac:dyDescent="0.25">
      <c r="A14" s="198" t="s">
        <v>477</v>
      </c>
      <c r="B14" s="198" t="s">
        <v>96</v>
      </c>
      <c r="C14" s="198" t="s">
        <v>456</v>
      </c>
      <c r="D14" s="199">
        <v>7</v>
      </c>
      <c r="E14" s="200">
        <v>10</v>
      </c>
      <c r="F14" s="198"/>
      <c r="G14" s="198" t="s">
        <v>477</v>
      </c>
      <c r="H14" s="198" t="s">
        <v>645</v>
      </c>
      <c r="I14" s="198" t="s">
        <v>478</v>
      </c>
      <c r="J14" s="199">
        <v>5.5</v>
      </c>
      <c r="K14" s="200">
        <v>5.5</v>
      </c>
    </row>
    <row r="15" spans="1:11" ht="15.75" x14ac:dyDescent="0.25">
      <c r="A15" s="198" t="s">
        <v>477</v>
      </c>
      <c r="B15" s="198" t="s">
        <v>74</v>
      </c>
      <c r="C15" s="198" t="s">
        <v>463</v>
      </c>
      <c r="D15" s="199">
        <v>5.5</v>
      </c>
      <c r="E15" s="200">
        <v>5</v>
      </c>
      <c r="F15" s="198"/>
      <c r="G15" s="198" t="s">
        <v>477</v>
      </c>
      <c r="H15" s="198" t="s">
        <v>160</v>
      </c>
      <c r="I15" s="198" t="s">
        <v>494</v>
      </c>
      <c r="J15" s="199">
        <v>5.5</v>
      </c>
      <c r="K15" s="200">
        <v>5.5</v>
      </c>
    </row>
    <row r="16" spans="1:11" ht="15.75" x14ac:dyDescent="0.25">
      <c r="A16" s="198" t="s">
        <v>477</v>
      </c>
      <c r="B16" s="198" t="s">
        <v>127</v>
      </c>
      <c r="C16" s="198" t="s">
        <v>494</v>
      </c>
      <c r="D16" s="199">
        <v>5</v>
      </c>
      <c r="E16" s="200">
        <v>5</v>
      </c>
      <c r="F16" s="198"/>
      <c r="G16" s="203" t="s">
        <v>477</v>
      </c>
      <c r="H16" s="203" t="s">
        <v>239</v>
      </c>
      <c r="I16" s="203" t="s">
        <v>644</v>
      </c>
      <c r="J16" s="204" t="s">
        <v>453</v>
      </c>
      <c r="K16" s="204" t="s">
        <v>453</v>
      </c>
    </row>
    <row r="17" spans="1:11" ht="15.75" x14ac:dyDescent="0.25">
      <c r="A17" s="298" t="s">
        <v>482</v>
      </c>
      <c r="B17" s="299"/>
      <c r="C17" s="299"/>
      <c r="D17" s="300"/>
      <c r="E17" s="301"/>
      <c r="F17" s="198"/>
      <c r="G17" s="298" t="s">
        <v>482</v>
      </c>
      <c r="H17" s="299"/>
      <c r="I17" s="299"/>
      <c r="J17" s="300"/>
      <c r="K17" s="301"/>
    </row>
    <row r="18" spans="1:11" ht="15.75" x14ac:dyDescent="0.25">
      <c r="A18" s="198" t="s">
        <v>331</v>
      </c>
      <c r="B18" s="198" t="s">
        <v>831</v>
      </c>
      <c r="C18" s="198" t="s">
        <v>481</v>
      </c>
      <c r="D18" s="199">
        <v>6.5</v>
      </c>
      <c r="E18" s="200">
        <v>7.5</v>
      </c>
      <c r="F18" s="198"/>
      <c r="G18" s="203" t="s">
        <v>331</v>
      </c>
      <c r="H18" s="203" t="s">
        <v>636</v>
      </c>
      <c r="I18" s="203" t="s">
        <v>508</v>
      </c>
      <c r="J18" s="204">
        <v>6</v>
      </c>
      <c r="K18" s="204">
        <v>4</v>
      </c>
    </row>
    <row r="19" spans="1:11" ht="15.75" x14ac:dyDescent="0.25">
      <c r="A19" s="203" t="s">
        <v>477</v>
      </c>
      <c r="B19" s="203" t="s">
        <v>164</v>
      </c>
      <c r="C19" s="203" t="s">
        <v>463</v>
      </c>
      <c r="D19" s="204">
        <v>6</v>
      </c>
      <c r="E19" s="204">
        <v>6</v>
      </c>
      <c r="F19" s="198"/>
      <c r="G19" s="198" t="s">
        <v>466</v>
      </c>
      <c r="H19" s="198" t="s">
        <v>238</v>
      </c>
      <c r="I19" s="198" t="s">
        <v>490</v>
      </c>
      <c r="J19" s="199">
        <v>6.5</v>
      </c>
      <c r="K19" s="200">
        <v>6.5</v>
      </c>
    </row>
    <row r="20" spans="1:11" ht="15.75" x14ac:dyDescent="0.25">
      <c r="A20" s="198" t="s">
        <v>454</v>
      </c>
      <c r="B20" s="198" t="s">
        <v>232</v>
      </c>
      <c r="C20" s="198" t="s">
        <v>463</v>
      </c>
      <c r="D20" s="199">
        <v>6</v>
      </c>
      <c r="E20" s="200">
        <v>5.5</v>
      </c>
      <c r="F20" s="198"/>
      <c r="G20" s="203" t="s">
        <v>477</v>
      </c>
      <c r="H20" s="203" t="s">
        <v>854</v>
      </c>
      <c r="I20" s="203" t="s">
        <v>644</v>
      </c>
      <c r="J20" s="204" t="s">
        <v>453</v>
      </c>
      <c r="K20" s="204" t="s">
        <v>453</v>
      </c>
    </row>
    <row r="21" spans="1:11" ht="15.75" x14ac:dyDescent="0.25">
      <c r="A21" s="203" t="s">
        <v>466</v>
      </c>
      <c r="B21" s="203" t="s">
        <v>126</v>
      </c>
      <c r="C21" s="203" t="s">
        <v>450</v>
      </c>
      <c r="D21" s="204">
        <v>5.5</v>
      </c>
      <c r="E21" s="204">
        <v>5.5</v>
      </c>
      <c r="F21" s="198"/>
      <c r="G21" s="198" t="s">
        <v>466</v>
      </c>
      <c r="H21" s="198" t="s">
        <v>646</v>
      </c>
      <c r="I21" s="198" t="s">
        <v>468</v>
      </c>
      <c r="J21" s="199">
        <v>6</v>
      </c>
      <c r="K21" s="200">
        <v>5.5</v>
      </c>
    </row>
    <row r="22" spans="1:11" ht="15.75" x14ac:dyDescent="0.25">
      <c r="A22" s="203" t="s">
        <v>466</v>
      </c>
      <c r="B22" s="203" t="s">
        <v>668</v>
      </c>
      <c r="C22" s="203" t="s">
        <v>508</v>
      </c>
      <c r="D22" s="204">
        <v>5.5</v>
      </c>
      <c r="E22" s="204">
        <v>5.5</v>
      </c>
      <c r="F22" s="198"/>
      <c r="G22" s="203" t="s">
        <v>454</v>
      </c>
      <c r="H22" s="203" t="s">
        <v>683</v>
      </c>
      <c r="I22" s="203" t="s">
        <v>602</v>
      </c>
      <c r="J22" s="204" t="s">
        <v>453</v>
      </c>
      <c r="K22" s="204" t="s">
        <v>453</v>
      </c>
    </row>
    <row r="23" spans="1:11" ht="15.75" x14ac:dyDescent="0.25">
      <c r="A23" s="203" t="s">
        <v>454</v>
      </c>
      <c r="B23" s="203" t="s">
        <v>661</v>
      </c>
      <c r="C23" s="203" t="s">
        <v>508</v>
      </c>
      <c r="D23" s="204">
        <v>5.5</v>
      </c>
      <c r="E23" s="204">
        <v>5.5</v>
      </c>
      <c r="F23" s="198"/>
      <c r="G23" s="203" t="s">
        <v>454</v>
      </c>
      <c r="H23" s="203" t="s">
        <v>682</v>
      </c>
      <c r="I23" s="203" t="s">
        <v>511</v>
      </c>
      <c r="J23" s="204">
        <v>6</v>
      </c>
      <c r="K23" s="204">
        <v>6</v>
      </c>
    </row>
    <row r="24" spans="1:11" ht="15.75" x14ac:dyDescent="0.25">
      <c r="A24" s="203" t="s">
        <v>454</v>
      </c>
      <c r="B24" s="203" t="s">
        <v>671</v>
      </c>
      <c r="C24" s="203" t="s">
        <v>519</v>
      </c>
      <c r="D24" s="204" t="s">
        <v>453</v>
      </c>
      <c r="E24" s="204" t="s">
        <v>453</v>
      </c>
      <c r="F24" s="198"/>
      <c r="G24" s="203" t="s">
        <v>454</v>
      </c>
      <c r="H24" s="203" t="s">
        <v>650</v>
      </c>
      <c r="I24" s="203" t="s">
        <v>511</v>
      </c>
      <c r="J24" s="204">
        <v>6</v>
      </c>
      <c r="K24" s="204">
        <v>5.5</v>
      </c>
    </row>
    <row r="25" spans="1:11" ht="15.75" x14ac:dyDescent="0.25">
      <c r="A25" s="290" t="s">
        <v>498</v>
      </c>
      <c r="B25" s="290"/>
      <c r="C25" s="290"/>
      <c r="D25" s="291"/>
      <c r="E25" s="205">
        <v>3</v>
      </c>
      <c r="F25" s="198"/>
      <c r="G25" s="290" t="s">
        <v>500</v>
      </c>
      <c r="H25" s="290"/>
      <c r="I25" s="290"/>
      <c r="J25" s="291"/>
      <c r="K25" s="205">
        <v>-1.5</v>
      </c>
    </row>
    <row r="26" spans="1:11" ht="15.75" x14ac:dyDescent="0.25">
      <c r="A26" s="292" t="s">
        <v>965</v>
      </c>
      <c r="B26" s="293"/>
      <c r="C26" s="293"/>
      <c r="D26" s="294"/>
      <c r="E26" s="292"/>
      <c r="F26" s="198"/>
      <c r="G26" s="292" t="s">
        <v>1270</v>
      </c>
      <c r="H26" s="293"/>
      <c r="I26" s="293"/>
      <c r="J26" s="294"/>
      <c r="K26" s="292"/>
    </row>
    <row r="27" spans="1:11" ht="15.75" x14ac:dyDescent="0.25">
      <c r="A27" s="295" t="s">
        <v>1271</v>
      </c>
      <c r="B27" s="295"/>
      <c r="C27" s="295"/>
      <c r="D27" s="296"/>
      <c r="E27" s="297"/>
      <c r="F27" s="198"/>
      <c r="G27" s="295" t="s">
        <v>1272</v>
      </c>
      <c r="H27" s="295"/>
      <c r="I27" s="295"/>
      <c r="J27" s="296"/>
      <c r="K27" s="297"/>
    </row>
    <row r="29" spans="1:11" ht="15.75" x14ac:dyDescent="0.25">
      <c r="A29" s="302" t="s">
        <v>583</v>
      </c>
      <c r="B29" s="303"/>
      <c r="C29" s="303"/>
      <c r="D29" s="304"/>
      <c r="E29" s="305"/>
      <c r="F29" s="201" t="s">
        <v>369</v>
      </c>
      <c r="G29" s="306" t="s">
        <v>503</v>
      </c>
      <c r="H29" s="303"/>
      <c r="I29" s="303"/>
      <c r="J29" s="304"/>
      <c r="K29" s="305"/>
    </row>
    <row r="30" spans="1:11" ht="15.75" x14ac:dyDescent="0.25">
      <c r="A30" s="307" t="s">
        <v>745</v>
      </c>
      <c r="B30" s="308"/>
      <c r="C30" s="308"/>
      <c r="D30" s="309"/>
      <c r="E30" s="305"/>
      <c r="F30" s="202" t="s">
        <v>448</v>
      </c>
      <c r="G30" s="310" t="s">
        <v>532</v>
      </c>
      <c r="H30" s="308"/>
      <c r="I30" s="308"/>
      <c r="J30" s="309"/>
      <c r="K30" s="305"/>
    </row>
    <row r="31" spans="1:11" ht="15.75" x14ac:dyDescent="0.25">
      <c r="A31" s="198" t="s">
        <v>331</v>
      </c>
      <c r="B31" s="198" t="s">
        <v>585</v>
      </c>
      <c r="C31" s="198" t="s">
        <v>475</v>
      </c>
      <c r="D31" s="199">
        <v>6.5</v>
      </c>
      <c r="E31" s="200">
        <v>5.5</v>
      </c>
      <c r="F31" s="198"/>
      <c r="G31" s="198" t="s">
        <v>331</v>
      </c>
      <c r="H31" s="198" t="s">
        <v>791</v>
      </c>
      <c r="I31" s="198" t="s">
        <v>494</v>
      </c>
      <c r="J31" s="199">
        <v>6</v>
      </c>
      <c r="K31" s="200">
        <v>4</v>
      </c>
    </row>
    <row r="32" spans="1:11" ht="15.75" x14ac:dyDescent="0.25">
      <c r="A32" s="198" t="s">
        <v>454</v>
      </c>
      <c r="B32" s="198" t="s">
        <v>587</v>
      </c>
      <c r="C32" s="198" t="s">
        <v>475</v>
      </c>
      <c r="D32" s="199">
        <v>5.5</v>
      </c>
      <c r="E32" s="200">
        <v>5.5</v>
      </c>
      <c r="F32" s="198"/>
      <c r="G32" s="198" t="s">
        <v>454</v>
      </c>
      <c r="H32" s="198" t="s">
        <v>240</v>
      </c>
      <c r="I32" s="198" t="s">
        <v>457</v>
      </c>
      <c r="J32" s="199">
        <v>6</v>
      </c>
      <c r="K32" s="200">
        <v>7</v>
      </c>
    </row>
    <row r="33" spans="1:11" ht="15.75" x14ac:dyDescent="0.25">
      <c r="A33" s="198" t="s">
        <v>454</v>
      </c>
      <c r="B33" s="198" t="s">
        <v>588</v>
      </c>
      <c r="C33" s="198" t="s">
        <v>456</v>
      </c>
      <c r="D33" s="199">
        <v>7</v>
      </c>
      <c r="E33" s="200">
        <v>7</v>
      </c>
      <c r="F33" s="198"/>
      <c r="G33" s="198" t="s">
        <v>454</v>
      </c>
      <c r="H33" s="198" t="s">
        <v>150</v>
      </c>
      <c r="I33" s="198" t="s">
        <v>479</v>
      </c>
      <c r="J33" s="199">
        <v>6</v>
      </c>
      <c r="K33" s="200">
        <v>6</v>
      </c>
    </row>
    <row r="34" spans="1:11" ht="15.75" x14ac:dyDescent="0.25">
      <c r="A34" s="198" t="s">
        <v>454</v>
      </c>
      <c r="B34" s="198" t="s">
        <v>200</v>
      </c>
      <c r="C34" s="198" t="s">
        <v>479</v>
      </c>
      <c r="D34" s="199">
        <v>6</v>
      </c>
      <c r="E34" s="200">
        <v>6</v>
      </c>
      <c r="F34" s="198"/>
      <c r="G34" s="198" t="s">
        <v>454</v>
      </c>
      <c r="H34" s="198" t="s">
        <v>173</v>
      </c>
      <c r="I34" s="198" t="s">
        <v>508</v>
      </c>
      <c r="J34" s="199">
        <v>5</v>
      </c>
      <c r="K34" s="200">
        <v>5</v>
      </c>
    </row>
    <row r="35" spans="1:11" ht="15.75" x14ac:dyDescent="0.25">
      <c r="A35" s="198" t="s">
        <v>466</v>
      </c>
      <c r="B35" s="198" t="s">
        <v>85</v>
      </c>
      <c r="C35" s="198" t="s">
        <v>508</v>
      </c>
      <c r="D35" s="199">
        <v>6</v>
      </c>
      <c r="E35" s="200">
        <v>5.5</v>
      </c>
      <c r="F35" s="198"/>
      <c r="G35" s="198" t="s">
        <v>454</v>
      </c>
      <c r="H35" s="198" t="s">
        <v>128</v>
      </c>
      <c r="I35" s="198" t="s">
        <v>490</v>
      </c>
      <c r="J35" s="199">
        <v>6</v>
      </c>
      <c r="K35" s="200">
        <v>6</v>
      </c>
    </row>
    <row r="36" spans="1:11" ht="15.75" x14ac:dyDescent="0.25">
      <c r="A36" s="203" t="s">
        <v>466</v>
      </c>
      <c r="B36" s="203" t="s">
        <v>52</v>
      </c>
      <c r="C36" s="203" t="s">
        <v>463</v>
      </c>
      <c r="D36" s="204" t="s">
        <v>453</v>
      </c>
      <c r="E36" s="204" t="s">
        <v>453</v>
      </c>
      <c r="F36" s="198"/>
      <c r="G36" s="198" t="s">
        <v>466</v>
      </c>
      <c r="H36" s="198" t="s">
        <v>77</v>
      </c>
      <c r="I36" s="198" t="s">
        <v>463</v>
      </c>
      <c r="J36" s="199">
        <v>6.5</v>
      </c>
      <c r="K36" s="200">
        <v>6.5</v>
      </c>
    </row>
    <row r="37" spans="1:11" ht="15.75" x14ac:dyDescent="0.25">
      <c r="A37" s="198" t="s">
        <v>466</v>
      </c>
      <c r="B37" s="198" t="s">
        <v>277</v>
      </c>
      <c r="C37" s="198" t="s">
        <v>457</v>
      </c>
      <c r="D37" s="199">
        <v>6</v>
      </c>
      <c r="E37" s="200">
        <v>9</v>
      </c>
      <c r="F37" s="198"/>
      <c r="G37" s="198" t="s">
        <v>466</v>
      </c>
      <c r="H37" s="198" t="s">
        <v>76</v>
      </c>
      <c r="I37" s="198" t="s">
        <v>479</v>
      </c>
      <c r="J37" s="199">
        <v>5.5</v>
      </c>
      <c r="K37" s="200">
        <v>5.5</v>
      </c>
    </row>
    <row r="38" spans="1:11" ht="15.75" x14ac:dyDescent="0.25">
      <c r="A38" s="203" t="s">
        <v>466</v>
      </c>
      <c r="B38" s="203" t="s">
        <v>593</v>
      </c>
      <c r="C38" s="203" t="s">
        <v>567</v>
      </c>
      <c r="D38" s="204" t="s">
        <v>453</v>
      </c>
      <c r="E38" s="204" t="s">
        <v>453</v>
      </c>
      <c r="F38" s="198"/>
      <c r="G38" s="198" t="s">
        <v>466</v>
      </c>
      <c r="H38" s="198" t="s">
        <v>192</v>
      </c>
      <c r="I38" s="198" t="s">
        <v>511</v>
      </c>
      <c r="J38" s="199">
        <v>6</v>
      </c>
      <c r="K38" s="200">
        <v>5.5</v>
      </c>
    </row>
    <row r="39" spans="1:11" ht="15.75" x14ac:dyDescent="0.25">
      <c r="A39" s="198" t="s">
        <v>477</v>
      </c>
      <c r="B39" s="198" t="s">
        <v>1188</v>
      </c>
      <c r="C39" s="198" t="s">
        <v>495</v>
      </c>
      <c r="D39" s="199">
        <v>5.5</v>
      </c>
      <c r="E39" s="200">
        <v>5.5</v>
      </c>
      <c r="F39" s="198"/>
      <c r="G39" s="198" t="s">
        <v>477</v>
      </c>
      <c r="H39" s="198" t="s">
        <v>518</v>
      </c>
      <c r="I39" s="198" t="s">
        <v>508</v>
      </c>
      <c r="J39" s="199">
        <v>5</v>
      </c>
      <c r="K39" s="200">
        <v>5</v>
      </c>
    </row>
    <row r="40" spans="1:11" ht="15.75" x14ac:dyDescent="0.25">
      <c r="A40" s="198" t="s">
        <v>477</v>
      </c>
      <c r="B40" s="198" t="s">
        <v>54</v>
      </c>
      <c r="C40" s="198" t="s">
        <v>475</v>
      </c>
      <c r="D40" s="199">
        <v>7</v>
      </c>
      <c r="E40" s="200">
        <v>9.5</v>
      </c>
      <c r="F40" s="198"/>
      <c r="G40" s="198" t="s">
        <v>477</v>
      </c>
      <c r="H40" s="198" t="s">
        <v>167</v>
      </c>
      <c r="I40" s="198" t="s">
        <v>508</v>
      </c>
      <c r="J40" s="199">
        <v>6</v>
      </c>
      <c r="K40" s="200">
        <v>6</v>
      </c>
    </row>
    <row r="41" spans="1:11" ht="15.75" x14ac:dyDescent="0.25">
      <c r="A41" s="198" t="s">
        <v>477</v>
      </c>
      <c r="B41" s="198" t="s">
        <v>24</v>
      </c>
      <c r="C41" s="198" t="s">
        <v>471</v>
      </c>
      <c r="D41" s="199">
        <v>7.5</v>
      </c>
      <c r="E41" s="200">
        <v>11.5</v>
      </c>
      <c r="F41" s="198"/>
      <c r="G41" s="203" t="s">
        <v>477</v>
      </c>
      <c r="H41" s="203" t="s">
        <v>208</v>
      </c>
      <c r="I41" s="203" t="s">
        <v>578</v>
      </c>
      <c r="J41" s="204" t="s">
        <v>453</v>
      </c>
      <c r="K41" s="204" t="s">
        <v>453</v>
      </c>
    </row>
    <row r="42" spans="1:11" ht="15.75" x14ac:dyDescent="0.25">
      <c r="A42" s="298" t="s">
        <v>482</v>
      </c>
      <c r="B42" s="299"/>
      <c r="C42" s="299"/>
      <c r="D42" s="300"/>
      <c r="E42" s="301"/>
      <c r="F42" s="198"/>
      <c r="G42" s="298" t="s">
        <v>482</v>
      </c>
      <c r="H42" s="299"/>
      <c r="I42" s="299"/>
      <c r="J42" s="300"/>
      <c r="K42" s="301"/>
    </row>
    <row r="43" spans="1:11" ht="15.75" x14ac:dyDescent="0.25">
      <c r="A43" s="203" t="s">
        <v>331</v>
      </c>
      <c r="B43" s="203" t="s">
        <v>709</v>
      </c>
      <c r="C43" s="203" t="s">
        <v>478</v>
      </c>
      <c r="D43" s="204">
        <v>6.5</v>
      </c>
      <c r="E43" s="204">
        <v>7.5</v>
      </c>
      <c r="F43" s="198"/>
      <c r="G43" s="203" t="s">
        <v>331</v>
      </c>
      <c r="H43" s="203" t="s">
        <v>514</v>
      </c>
      <c r="I43" s="203" t="s">
        <v>461</v>
      </c>
      <c r="J43" s="204">
        <v>6.5</v>
      </c>
      <c r="K43" s="204">
        <v>5.5</v>
      </c>
    </row>
    <row r="44" spans="1:11" ht="15.75" x14ac:dyDescent="0.25">
      <c r="A44" s="203" t="s">
        <v>466</v>
      </c>
      <c r="B44" s="203" t="s">
        <v>799</v>
      </c>
      <c r="C44" s="203" t="s">
        <v>567</v>
      </c>
      <c r="D44" s="204" t="s">
        <v>453</v>
      </c>
      <c r="E44" s="204" t="s">
        <v>453</v>
      </c>
      <c r="F44" s="198"/>
      <c r="G44" s="198" t="s">
        <v>477</v>
      </c>
      <c r="H44" s="198" t="s">
        <v>186</v>
      </c>
      <c r="I44" s="198" t="s">
        <v>508</v>
      </c>
      <c r="J44" s="199">
        <v>6</v>
      </c>
      <c r="K44" s="200">
        <v>6</v>
      </c>
    </row>
    <row r="45" spans="1:11" ht="15.75" x14ac:dyDescent="0.25">
      <c r="A45" s="198" t="s">
        <v>454</v>
      </c>
      <c r="B45" s="198" t="s">
        <v>308</v>
      </c>
      <c r="C45" s="198" t="s">
        <v>457</v>
      </c>
      <c r="D45" s="199">
        <v>5</v>
      </c>
      <c r="E45" s="200">
        <v>4.5</v>
      </c>
      <c r="F45" s="198"/>
      <c r="G45" s="203" t="s">
        <v>477</v>
      </c>
      <c r="H45" s="203" t="s">
        <v>113</v>
      </c>
      <c r="I45" s="203" t="s">
        <v>450</v>
      </c>
      <c r="J45" s="204">
        <v>5.5</v>
      </c>
      <c r="K45" s="204">
        <v>5.5</v>
      </c>
    </row>
    <row r="46" spans="1:11" ht="15.75" x14ac:dyDescent="0.25">
      <c r="A46" s="198" t="s">
        <v>466</v>
      </c>
      <c r="B46" s="198" t="s">
        <v>598</v>
      </c>
      <c r="C46" s="198" t="s">
        <v>450</v>
      </c>
      <c r="D46" s="199">
        <v>5</v>
      </c>
      <c r="E46" s="200">
        <v>5</v>
      </c>
      <c r="F46" s="198"/>
      <c r="G46" s="203" t="s">
        <v>466</v>
      </c>
      <c r="H46" s="203" t="s">
        <v>512</v>
      </c>
      <c r="I46" s="203" t="s">
        <v>457</v>
      </c>
      <c r="J46" s="204">
        <v>5</v>
      </c>
      <c r="K46" s="204">
        <v>5</v>
      </c>
    </row>
    <row r="47" spans="1:11" ht="15.75" x14ac:dyDescent="0.25">
      <c r="A47" s="203" t="s">
        <v>454</v>
      </c>
      <c r="B47" s="203" t="s">
        <v>130</v>
      </c>
      <c r="C47" s="203" t="s">
        <v>478</v>
      </c>
      <c r="D47" s="204">
        <v>6</v>
      </c>
      <c r="E47" s="204">
        <v>6</v>
      </c>
      <c r="F47" s="198"/>
      <c r="G47" s="203" t="s">
        <v>454</v>
      </c>
      <c r="H47" s="203" t="s">
        <v>521</v>
      </c>
      <c r="I47" s="203" t="s">
        <v>490</v>
      </c>
      <c r="J47" s="204">
        <v>5.5</v>
      </c>
      <c r="K47" s="204">
        <v>5.5</v>
      </c>
    </row>
    <row r="48" spans="1:11" ht="15.75" x14ac:dyDescent="0.25">
      <c r="A48" s="203" t="s">
        <v>466</v>
      </c>
      <c r="B48" s="203" t="s">
        <v>712</v>
      </c>
      <c r="C48" s="203" t="s">
        <v>486</v>
      </c>
      <c r="D48" s="204">
        <v>5.5</v>
      </c>
      <c r="E48" s="204">
        <v>5.5</v>
      </c>
      <c r="F48" s="198"/>
      <c r="G48" s="203" t="s">
        <v>454</v>
      </c>
      <c r="H48" s="203" t="s">
        <v>305</v>
      </c>
      <c r="I48" s="203" t="s">
        <v>456</v>
      </c>
      <c r="J48" s="204">
        <v>6.5</v>
      </c>
      <c r="K48" s="204">
        <v>6</v>
      </c>
    </row>
    <row r="49" spans="1:11" ht="15.75" x14ac:dyDescent="0.25">
      <c r="A49" s="203" t="s">
        <v>454</v>
      </c>
      <c r="B49" s="203" t="s">
        <v>1189</v>
      </c>
      <c r="C49" s="203" t="s">
        <v>536</v>
      </c>
      <c r="D49" s="204" t="s">
        <v>453</v>
      </c>
      <c r="E49" s="204" t="s">
        <v>453</v>
      </c>
      <c r="F49" s="198"/>
      <c r="G49" s="203" t="s">
        <v>454</v>
      </c>
      <c r="H49" s="203" t="s">
        <v>935</v>
      </c>
      <c r="I49" s="203" t="s">
        <v>456</v>
      </c>
      <c r="J49" s="204" t="s">
        <v>453</v>
      </c>
      <c r="K49" s="204" t="s">
        <v>453</v>
      </c>
    </row>
    <row r="50" spans="1:11" ht="15.75" x14ac:dyDescent="0.25">
      <c r="A50" s="290" t="s">
        <v>498</v>
      </c>
      <c r="B50" s="290"/>
      <c r="C50" s="290"/>
      <c r="D50" s="291"/>
      <c r="E50" s="205">
        <v>3</v>
      </c>
      <c r="F50" s="198"/>
      <c r="G50" s="290" t="s">
        <v>500</v>
      </c>
      <c r="H50" s="290"/>
      <c r="I50" s="290"/>
      <c r="J50" s="291"/>
      <c r="K50" s="205">
        <v>-1.5</v>
      </c>
    </row>
    <row r="51" spans="1:11" ht="15.75" x14ac:dyDescent="0.25">
      <c r="A51" s="290" t="s">
        <v>500</v>
      </c>
      <c r="B51" s="290"/>
      <c r="C51" s="290"/>
      <c r="D51" s="291"/>
      <c r="E51" s="205">
        <v>-1.5</v>
      </c>
      <c r="F51" s="198"/>
      <c r="G51" s="292" t="s">
        <v>894</v>
      </c>
      <c r="H51" s="293"/>
      <c r="I51" s="293"/>
      <c r="J51" s="294"/>
      <c r="K51" s="292"/>
    </row>
    <row r="52" spans="1:11" ht="15.75" x14ac:dyDescent="0.25">
      <c r="A52" s="292" t="s">
        <v>725</v>
      </c>
      <c r="B52" s="293"/>
      <c r="C52" s="293"/>
      <c r="D52" s="294"/>
      <c r="E52" s="292"/>
      <c r="F52" s="198"/>
      <c r="G52" s="295" t="s">
        <v>1273</v>
      </c>
      <c r="H52" s="295"/>
      <c r="I52" s="295"/>
      <c r="J52" s="296"/>
      <c r="K52" s="297"/>
    </row>
    <row r="53" spans="1:11" ht="15.75" x14ac:dyDescent="0.25">
      <c r="A53" s="295" t="s">
        <v>1274</v>
      </c>
      <c r="B53" s="295"/>
      <c r="C53" s="295"/>
      <c r="D53" s="296"/>
      <c r="E53" s="297"/>
      <c r="F53" s="198"/>
      <c r="G53" s="198"/>
      <c r="H53" s="198"/>
      <c r="I53" s="198"/>
      <c r="J53" s="198"/>
      <c r="K53" s="198"/>
    </row>
    <row r="55" spans="1:11" ht="15.75" x14ac:dyDescent="0.25">
      <c r="A55" s="302" t="s">
        <v>531</v>
      </c>
      <c r="B55" s="303"/>
      <c r="C55" s="303"/>
      <c r="D55" s="304"/>
      <c r="E55" s="305"/>
      <c r="F55" s="201" t="s">
        <v>375</v>
      </c>
      <c r="G55" s="306" t="s">
        <v>609</v>
      </c>
      <c r="H55" s="303"/>
      <c r="I55" s="303"/>
      <c r="J55" s="304"/>
      <c r="K55" s="305"/>
    </row>
    <row r="56" spans="1:11" ht="15.75" x14ac:dyDescent="0.25">
      <c r="A56" s="307" t="s">
        <v>809</v>
      </c>
      <c r="B56" s="308"/>
      <c r="C56" s="308"/>
      <c r="D56" s="309"/>
      <c r="E56" s="305"/>
      <c r="F56" s="202" t="s">
        <v>448</v>
      </c>
      <c r="G56" s="310" t="s">
        <v>926</v>
      </c>
      <c r="H56" s="308"/>
      <c r="I56" s="308"/>
      <c r="J56" s="309"/>
      <c r="K56" s="305"/>
    </row>
    <row r="57" spans="1:11" ht="15.75" x14ac:dyDescent="0.25">
      <c r="A57" s="198" t="s">
        <v>331</v>
      </c>
      <c r="B57" s="198" t="s">
        <v>540</v>
      </c>
      <c r="C57" s="198" t="s">
        <v>471</v>
      </c>
      <c r="D57" s="199">
        <v>6.5</v>
      </c>
      <c r="E57" s="200">
        <v>3.5</v>
      </c>
      <c r="F57" s="198"/>
      <c r="G57" s="198" t="s">
        <v>331</v>
      </c>
      <c r="H57" s="198" t="s">
        <v>611</v>
      </c>
      <c r="I57" s="198" t="s">
        <v>468</v>
      </c>
      <c r="J57" s="199">
        <v>6.5</v>
      </c>
      <c r="K57" s="200">
        <v>7.5</v>
      </c>
    </row>
    <row r="58" spans="1:11" ht="15.75" x14ac:dyDescent="0.25">
      <c r="A58" s="198" t="s">
        <v>454</v>
      </c>
      <c r="B58" s="198" t="s">
        <v>681</v>
      </c>
      <c r="C58" s="198" t="s">
        <v>481</v>
      </c>
      <c r="D58" s="199">
        <v>6.5</v>
      </c>
      <c r="E58" s="200">
        <v>6.5</v>
      </c>
      <c r="F58" s="198"/>
      <c r="G58" s="198" t="s">
        <v>454</v>
      </c>
      <c r="H58" s="198" t="s">
        <v>214</v>
      </c>
      <c r="I58" s="198" t="s">
        <v>478</v>
      </c>
      <c r="J58" s="199">
        <v>5.5</v>
      </c>
      <c r="K58" s="200">
        <v>5.5</v>
      </c>
    </row>
    <row r="59" spans="1:11" ht="15.75" x14ac:dyDescent="0.25">
      <c r="A59" s="198" t="s">
        <v>454</v>
      </c>
      <c r="B59" s="198" t="s">
        <v>537</v>
      </c>
      <c r="C59" s="198" t="s">
        <v>450</v>
      </c>
      <c r="D59" s="199">
        <v>5.5</v>
      </c>
      <c r="E59" s="200">
        <v>5.5</v>
      </c>
      <c r="F59" s="198"/>
      <c r="G59" s="198" t="s">
        <v>454</v>
      </c>
      <c r="H59" s="198" t="s">
        <v>629</v>
      </c>
      <c r="I59" s="198" t="s">
        <v>471</v>
      </c>
      <c r="J59" s="199">
        <v>6</v>
      </c>
      <c r="K59" s="200">
        <v>6</v>
      </c>
    </row>
    <row r="60" spans="1:11" ht="15.75" x14ac:dyDescent="0.25">
      <c r="A60" s="198" t="s">
        <v>454</v>
      </c>
      <c r="B60" s="198" t="s">
        <v>88</v>
      </c>
      <c r="C60" s="198" t="s">
        <v>459</v>
      </c>
      <c r="D60" s="199">
        <v>6.5</v>
      </c>
      <c r="E60" s="200">
        <v>6.5</v>
      </c>
      <c r="F60" s="198"/>
      <c r="G60" s="198" t="s">
        <v>454</v>
      </c>
      <c r="H60" s="198" t="s">
        <v>810</v>
      </c>
      <c r="I60" s="198" t="s">
        <v>478</v>
      </c>
      <c r="J60" s="199">
        <v>6</v>
      </c>
      <c r="K60" s="200">
        <v>6</v>
      </c>
    </row>
    <row r="61" spans="1:11" ht="15.75" x14ac:dyDescent="0.25">
      <c r="A61" s="198" t="s">
        <v>454</v>
      </c>
      <c r="B61" s="198" t="s">
        <v>177</v>
      </c>
      <c r="C61" s="198" t="s">
        <v>479</v>
      </c>
      <c r="D61" s="199">
        <v>5.5</v>
      </c>
      <c r="E61" s="200">
        <v>5.5</v>
      </c>
      <c r="F61" s="198"/>
      <c r="G61" s="198" t="s">
        <v>466</v>
      </c>
      <c r="H61" s="198" t="s">
        <v>124</v>
      </c>
      <c r="I61" s="198" t="s">
        <v>490</v>
      </c>
      <c r="J61" s="199">
        <v>7.5</v>
      </c>
      <c r="K61" s="200">
        <v>13.5</v>
      </c>
    </row>
    <row r="62" spans="1:11" ht="15.75" x14ac:dyDescent="0.25">
      <c r="A62" s="198" t="s">
        <v>466</v>
      </c>
      <c r="B62" s="198" t="s">
        <v>23</v>
      </c>
      <c r="C62" s="198" t="s">
        <v>461</v>
      </c>
      <c r="D62" s="199">
        <v>6</v>
      </c>
      <c r="E62" s="200">
        <v>6</v>
      </c>
      <c r="F62" s="198"/>
      <c r="G62" s="198" t="s">
        <v>466</v>
      </c>
      <c r="H62" s="198" t="s">
        <v>243</v>
      </c>
      <c r="I62" s="198" t="s">
        <v>481</v>
      </c>
      <c r="J62" s="199">
        <v>7.5</v>
      </c>
      <c r="K62" s="200">
        <v>11</v>
      </c>
    </row>
    <row r="63" spans="1:11" ht="15.75" x14ac:dyDescent="0.25">
      <c r="A63" s="198" t="s">
        <v>466</v>
      </c>
      <c r="B63" s="198" t="s">
        <v>165</v>
      </c>
      <c r="C63" s="198" t="s">
        <v>509</v>
      </c>
      <c r="D63" s="199">
        <v>5.5</v>
      </c>
      <c r="E63" s="200">
        <v>5.5</v>
      </c>
      <c r="F63" s="198"/>
      <c r="G63" s="198" t="s">
        <v>466</v>
      </c>
      <c r="H63" s="198" t="s">
        <v>253</v>
      </c>
      <c r="I63" s="198" t="s">
        <v>481</v>
      </c>
      <c r="J63" s="199">
        <v>6</v>
      </c>
      <c r="K63" s="200">
        <v>6</v>
      </c>
    </row>
    <row r="64" spans="1:11" ht="15.75" x14ac:dyDescent="0.25">
      <c r="A64" s="198" t="s">
        <v>466</v>
      </c>
      <c r="B64" s="198" t="s">
        <v>217</v>
      </c>
      <c r="C64" s="198" t="s">
        <v>456</v>
      </c>
      <c r="D64" s="199">
        <v>6</v>
      </c>
      <c r="E64" s="200">
        <v>5.5</v>
      </c>
      <c r="F64" s="198"/>
      <c r="G64" s="203" t="s">
        <v>466</v>
      </c>
      <c r="H64" s="203" t="s">
        <v>869</v>
      </c>
      <c r="I64" s="203" t="s">
        <v>597</v>
      </c>
      <c r="J64" s="204" t="s">
        <v>453</v>
      </c>
      <c r="K64" s="204" t="s">
        <v>453</v>
      </c>
    </row>
    <row r="65" spans="1:11" ht="15.75" x14ac:dyDescent="0.25">
      <c r="A65" s="198" t="s">
        <v>466</v>
      </c>
      <c r="B65" s="198" t="s">
        <v>257</v>
      </c>
      <c r="C65" s="198" t="s">
        <v>490</v>
      </c>
      <c r="D65" s="199">
        <v>6.5</v>
      </c>
      <c r="E65" s="200">
        <v>7</v>
      </c>
      <c r="F65" s="198"/>
      <c r="G65" s="198" t="s">
        <v>466</v>
      </c>
      <c r="H65" s="198" t="s">
        <v>151</v>
      </c>
      <c r="I65" s="198" t="s">
        <v>457</v>
      </c>
      <c r="J65" s="199">
        <v>5.5</v>
      </c>
      <c r="K65" s="200">
        <v>6.5</v>
      </c>
    </row>
    <row r="66" spans="1:11" ht="15.75" x14ac:dyDescent="0.25">
      <c r="A66" s="198" t="s">
        <v>477</v>
      </c>
      <c r="B66" s="198" t="s">
        <v>102</v>
      </c>
      <c r="C66" s="198" t="s">
        <v>450</v>
      </c>
      <c r="D66" s="199">
        <v>5</v>
      </c>
      <c r="E66" s="200">
        <v>5</v>
      </c>
      <c r="F66" s="198"/>
      <c r="G66" s="198" t="s">
        <v>477</v>
      </c>
      <c r="H66" s="198" t="s">
        <v>621</v>
      </c>
      <c r="I66" s="198" t="s">
        <v>494</v>
      </c>
      <c r="J66" s="199">
        <v>6.5</v>
      </c>
      <c r="K66" s="200">
        <v>6.5</v>
      </c>
    </row>
    <row r="67" spans="1:11" ht="15.75" x14ac:dyDescent="0.25">
      <c r="A67" s="198" t="s">
        <v>477</v>
      </c>
      <c r="B67" s="198" t="s">
        <v>111</v>
      </c>
      <c r="C67" s="198" t="s">
        <v>479</v>
      </c>
      <c r="D67" s="199">
        <v>5.5</v>
      </c>
      <c r="E67" s="200">
        <v>5.5</v>
      </c>
      <c r="F67" s="198"/>
      <c r="G67" s="198" t="s">
        <v>477</v>
      </c>
      <c r="H67" s="198" t="s">
        <v>152</v>
      </c>
      <c r="I67" s="198" t="s">
        <v>509</v>
      </c>
      <c r="J67" s="199">
        <v>6.5</v>
      </c>
      <c r="K67" s="200">
        <v>6.5</v>
      </c>
    </row>
    <row r="68" spans="1:11" ht="15.75" x14ac:dyDescent="0.25">
      <c r="A68" s="298" t="s">
        <v>482</v>
      </c>
      <c r="B68" s="299"/>
      <c r="C68" s="299"/>
      <c r="D68" s="300"/>
      <c r="E68" s="301"/>
      <c r="F68" s="198"/>
      <c r="G68" s="298" t="s">
        <v>482</v>
      </c>
      <c r="H68" s="299"/>
      <c r="I68" s="299"/>
      <c r="J68" s="300"/>
      <c r="K68" s="301"/>
    </row>
    <row r="69" spans="1:11" ht="15.75" x14ac:dyDescent="0.25">
      <c r="A69" s="203" t="s">
        <v>331</v>
      </c>
      <c r="B69" s="203" t="s">
        <v>535</v>
      </c>
      <c r="C69" s="203" t="s">
        <v>536</v>
      </c>
      <c r="D69" s="204" t="s">
        <v>453</v>
      </c>
      <c r="E69" s="204" t="s">
        <v>453</v>
      </c>
      <c r="F69" s="198"/>
      <c r="G69" s="203" t="s">
        <v>331</v>
      </c>
      <c r="H69" s="203" t="s">
        <v>619</v>
      </c>
      <c r="I69" s="203" t="s">
        <v>597</v>
      </c>
      <c r="J69" s="204" t="s">
        <v>453</v>
      </c>
      <c r="K69" s="204" t="s">
        <v>453</v>
      </c>
    </row>
    <row r="70" spans="1:11" ht="15.75" x14ac:dyDescent="0.25">
      <c r="A70" s="203" t="s">
        <v>477</v>
      </c>
      <c r="B70" s="203" t="s">
        <v>176</v>
      </c>
      <c r="C70" s="203" t="s">
        <v>481</v>
      </c>
      <c r="D70" s="204">
        <v>5.5</v>
      </c>
      <c r="E70" s="204">
        <v>5.5</v>
      </c>
      <c r="F70" s="198"/>
      <c r="G70" s="198" t="s">
        <v>477</v>
      </c>
      <c r="H70" s="198" t="s">
        <v>811</v>
      </c>
      <c r="I70" s="198" t="s">
        <v>461</v>
      </c>
      <c r="J70" s="199">
        <v>6</v>
      </c>
      <c r="K70" s="200">
        <v>6</v>
      </c>
    </row>
    <row r="71" spans="1:11" ht="15.75" x14ac:dyDescent="0.25">
      <c r="A71" s="203" t="s">
        <v>477</v>
      </c>
      <c r="B71" s="203" t="s">
        <v>112</v>
      </c>
      <c r="C71" s="203" t="s">
        <v>461</v>
      </c>
      <c r="D71" s="204">
        <v>6.5</v>
      </c>
      <c r="E71" s="204">
        <v>9</v>
      </c>
      <c r="F71" s="198"/>
      <c r="G71" s="203" t="s">
        <v>466</v>
      </c>
      <c r="H71" s="203" t="s">
        <v>286</v>
      </c>
      <c r="I71" s="203" t="s">
        <v>486</v>
      </c>
      <c r="J71" s="204">
        <v>6.5</v>
      </c>
      <c r="K71" s="204">
        <v>6.5</v>
      </c>
    </row>
    <row r="72" spans="1:11" ht="15.75" x14ac:dyDescent="0.25">
      <c r="A72" s="203" t="s">
        <v>454</v>
      </c>
      <c r="B72" s="203" t="s">
        <v>298</v>
      </c>
      <c r="C72" s="203" t="s">
        <v>459</v>
      </c>
      <c r="D72" s="204">
        <v>6</v>
      </c>
      <c r="E72" s="204">
        <v>6</v>
      </c>
      <c r="F72" s="198"/>
      <c r="G72" s="203" t="s">
        <v>466</v>
      </c>
      <c r="H72" s="203" t="s">
        <v>311</v>
      </c>
      <c r="I72" s="203" t="s">
        <v>508</v>
      </c>
      <c r="J72" s="204">
        <v>6</v>
      </c>
      <c r="K72" s="204">
        <v>6</v>
      </c>
    </row>
    <row r="73" spans="1:11" ht="15.75" x14ac:dyDescent="0.25">
      <c r="A73" s="203" t="s">
        <v>454</v>
      </c>
      <c r="B73" s="203" t="s">
        <v>543</v>
      </c>
      <c r="C73" s="203" t="s">
        <v>481</v>
      </c>
      <c r="D73" s="204" t="s">
        <v>453</v>
      </c>
      <c r="E73" s="204" t="s">
        <v>453</v>
      </c>
      <c r="F73" s="198"/>
      <c r="G73" s="203" t="s">
        <v>454</v>
      </c>
      <c r="H73" s="203" t="s">
        <v>950</v>
      </c>
      <c r="I73" s="203" t="s">
        <v>478</v>
      </c>
      <c r="J73" s="204">
        <v>6</v>
      </c>
      <c r="K73" s="204">
        <v>6</v>
      </c>
    </row>
    <row r="74" spans="1:11" ht="15.75" x14ac:dyDescent="0.25">
      <c r="A74" s="203" t="s">
        <v>466</v>
      </c>
      <c r="B74" s="203" t="s">
        <v>545</v>
      </c>
      <c r="C74" s="203" t="s">
        <v>475</v>
      </c>
      <c r="D74" s="204">
        <v>5.5</v>
      </c>
      <c r="E74" s="204">
        <v>5.5</v>
      </c>
      <c r="F74" s="198"/>
      <c r="G74" s="203" t="s">
        <v>454</v>
      </c>
      <c r="H74" s="203" t="s">
        <v>627</v>
      </c>
      <c r="I74" s="203" t="s">
        <v>471</v>
      </c>
      <c r="J74" s="204">
        <v>6.5</v>
      </c>
      <c r="K74" s="204">
        <v>6.5</v>
      </c>
    </row>
    <row r="75" spans="1:11" ht="15.75" x14ac:dyDescent="0.25">
      <c r="A75" s="203" t="s">
        <v>466</v>
      </c>
      <c r="B75" s="203" t="s">
        <v>547</v>
      </c>
      <c r="C75" s="203" t="s">
        <v>459</v>
      </c>
      <c r="D75" s="204">
        <v>6</v>
      </c>
      <c r="E75" s="204">
        <v>6</v>
      </c>
      <c r="F75" s="198"/>
      <c r="G75" s="203" t="s">
        <v>454</v>
      </c>
      <c r="H75" s="203" t="s">
        <v>835</v>
      </c>
      <c r="I75" s="203" t="s">
        <v>506</v>
      </c>
      <c r="J75" s="204" t="s">
        <v>453</v>
      </c>
      <c r="K75" s="204" t="s">
        <v>453</v>
      </c>
    </row>
    <row r="76" spans="1:11" ht="15.75" x14ac:dyDescent="0.25">
      <c r="A76" s="290" t="s">
        <v>498</v>
      </c>
      <c r="B76" s="290"/>
      <c r="C76" s="290"/>
      <c r="D76" s="291"/>
      <c r="E76" s="205">
        <v>3</v>
      </c>
      <c r="F76" s="198"/>
      <c r="G76" s="290" t="s">
        <v>500</v>
      </c>
      <c r="H76" s="290"/>
      <c r="I76" s="290"/>
      <c r="J76" s="291"/>
      <c r="K76" s="205">
        <v>1.5</v>
      </c>
    </row>
    <row r="77" spans="1:11" ht="15.75" x14ac:dyDescent="0.25">
      <c r="A77" s="290" t="s">
        <v>500</v>
      </c>
      <c r="B77" s="290"/>
      <c r="C77" s="290"/>
      <c r="D77" s="291"/>
      <c r="E77" s="205">
        <v>1.5</v>
      </c>
      <c r="F77" s="198"/>
      <c r="G77" s="292" t="s">
        <v>1275</v>
      </c>
      <c r="H77" s="293"/>
      <c r="I77" s="293"/>
      <c r="J77" s="294"/>
      <c r="K77" s="292"/>
    </row>
    <row r="78" spans="1:11" ht="15.75" x14ac:dyDescent="0.25">
      <c r="A78" s="292" t="s">
        <v>913</v>
      </c>
      <c r="B78" s="293"/>
      <c r="C78" s="293"/>
      <c r="D78" s="294"/>
      <c r="E78" s="292"/>
      <c r="F78" s="198"/>
      <c r="G78" s="295" t="s">
        <v>1276</v>
      </c>
      <c r="H78" s="295"/>
      <c r="I78" s="295"/>
      <c r="J78" s="296"/>
      <c r="K78" s="297"/>
    </row>
    <row r="79" spans="1:11" ht="15.75" x14ac:dyDescent="0.25">
      <c r="A79" s="295" t="s">
        <v>1277</v>
      </c>
      <c r="B79" s="295"/>
      <c r="C79" s="295"/>
      <c r="D79" s="296"/>
      <c r="E79" s="297"/>
      <c r="F79" s="198"/>
      <c r="G79" s="198"/>
      <c r="H79" s="198"/>
      <c r="I79" s="198"/>
      <c r="J79" s="198"/>
      <c r="K79" s="198"/>
    </row>
    <row r="81" spans="1:11" ht="15.75" x14ac:dyDescent="0.25">
      <c r="A81" s="302" t="s">
        <v>657</v>
      </c>
      <c r="B81" s="303"/>
      <c r="C81" s="303"/>
      <c r="D81" s="304"/>
      <c r="E81" s="305"/>
      <c r="F81" s="201" t="s">
        <v>368</v>
      </c>
      <c r="G81" s="306" t="s">
        <v>556</v>
      </c>
      <c r="H81" s="303"/>
      <c r="I81" s="303"/>
      <c r="J81" s="304"/>
      <c r="K81" s="305"/>
    </row>
    <row r="82" spans="1:11" ht="15.75" x14ac:dyDescent="0.25">
      <c r="A82" s="307" t="s">
        <v>557</v>
      </c>
      <c r="B82" s="308"/>
      <c r="C82" s="308"/>
      <c r="D82" s="309"/>
      <c r="E82" s="305"/>
      <c r="F82" s="202" t="s">
        <v>448</v>
      </c>
      <c r="G82" s="310" t="s">
        <v>447</v>
      </c>
      <c r="H82" s="308"/>
      <c r="I82" s="308"/>
      <c r="J82" s="309"/>
      <c r="K82" s="305"/>
    </row>
    <row r="83" spans="1:11" ht="15.75" x14ac:dyDescent="0.25">
      <c r="A83" s="198" t="s">
        <v>331</v>
      </c>
      <c r="B83" s="198" t="s">
        <v>659</v>
      </c>
      <c r="C83" s="198" t="s">
        <v>463</v>
      </c>
      <c r="D83" s="199">
        <v>6.5</v>
      </c>
      <c r="E83" s="200">
        <v>7.5</v>
      </c>
      <c r="F83" s="198"/>
      <c r="G83" s="198" t="s">
        <v>331</v>
      </c>
      <c r="H83" s="198" t="s">
        <v>559</v>
      </c>
      <c r="I83" s="198" t="s">
        <v>509</v>
      </c>
      <c r="J83" s="199">
        <v>6</v>
      </c>
      <c r="K83" s="200">
        <v>5</v>
      </c>
    </row>
    <row r="84" spans="1:11" ht="15.75" x14ac:dyDescent="0.25">
      <c r="A84" s="198" t="s">
        <v>454</v>
      </c>
      <c r="B84" s="198" t="s">
        <v>149</v>
      </c>
      <c r="C84" s="198" t="s">
        <v>481</v>
      </c>
      <c r="D84" s="199">
        <v>6</v>
      </c>
      <c r="E84" s="200">
        <v>6</v>
      </c>
      <c r="F84" s="198"/>
      <c r="G84" s="198" t="s">
        <v>454</v>
      </c>
      <c r="H84" s="198" t="s">
        <v>574</v>
      </c>
      <c r="I84" s="198" t="s">
        <v>473</v>
      </c>
      <c r="J84" s="199">
        <v>5.5</v>
      </c>
      <c r="K84" s="200">
        <v>5</v>
      </c>
    </row>
    <row r="85" spans="1:11" ht="15.75" x14ac:dyDescent="0.25">
      <c r="A85" s="203" t="s">
        <v>454</v>
      </c>
      <c r="B85" s="203" t="s">
        <v>250</v>
      </c>
      <c r="C85" s="203" t="s">
        <v>602</v>
      </c>
      <c r="D85" s="204" t="s">
        <v>453</v>
      </c>
      <c r="E85" s="204" t="s">
        <v>453</v>
      </c>
      <c r="F85" s="198"/>
      <c r="G85" s="198" t="s">
        <v>454</v>
      </c>
      <c r="H85" s="198" t="s">
        <v>304</v>
      </c>
      <c r="I85" s="198" t="s">
        <v>508</v>
      </c>
      <c r="J85" s="199">
        <v>5.5</v>
      </c>
      <c r="K85" s="200">
        <v>5.5</v>
      </c>
    </row>
    <row r="86" spans="1:11" ht="15.75" x14ac:dyDescent="0.25">
      <c r="A86" s="198" t="s">
        <v>454</v>
      </c>
      <c r="B86" s="198" t="s">
        <v>662</v>
      </c>
      <c r="C86" s="198" t="s">
        <v>468</v>
      </c>
      <c r="D86" s="199">
        <v>5.5</v>
      </c>
      <c r="E86" s="200">
        <v>5.5</v>
      </c>
      <c r="F86" s="198"/>
      <c r="G86" s="198" t="s">
        <v>454</v>
      </c>
      <c r="H86" s="198" t="s">
        <v>131</v>
      </c>
      <c r="I86" s="198" t="s">
        <v>478</v>
      </c>
      <c r="J86" s="199">
        <v>6</v>
      </c>
      <c r="K86" s="200">
        <v>6</v>
      </c>
    </row>
    <row r="87" spans="1:11" ht="15.75" x14ac:dyDescent="0.25">
      <c r="A87" s="198" t="s">
        <v>466</v>
      </c>
      <c r="B87" s="198" t="s">
        <v>144</v>
      </c>
      <c r="C87" s="198" t="s">
        <v>479</v>
      </c>
      <c r="D87" s="199">
        <v>5.5</v>
      </c>
      <c r="E87" s="200">
        <v>5.5</v>
      </c>
      <c r="F87" s="198"/>
      <c r="G87" s="198" t="s">
        <v>466</v>
      </c>
      <c r="H87" s="198" t="s">
        <v>322</v>
      </c>
      <c r="I87" s="198" t="s">
        <v>481</v>
      </c>
      <c r="J87" s="199">
        <v>5.5</v>
      </c>
      <c r="K87" s="200">
        <v>5.5</v>
      </c>
    </row>
    <row r="88" spans="1:11" ht="15.75" x14ac:dyDescent="0.25">
      <c r="A88" s="198" t="s">
        <v>466</v>
      </c>
      <c r="B88" s="198" t="s">
        <v>107</v>
      </c>
      <c r="C88" s="198" t="s">
        <v>459</v>
      </c>
      <c r="D88" s="199">
        <v>6.5</v>
      </c>
      <c r="E88" s="200">
        <v>6.5</v>
      </c>
      <c r="F88" s="198"/>
      <c r="G88" s="198" t="s">
        <v>466</v>
      </c>
      <c r="H88" s="198" t="s">
        <v>106</v>
      </c>
      <c r="I88" s="198" t="s">
        <v>490</v>
      </c>
      <c r="J88" s="199">
        <v>6.5</v>
      </c>
      <c r="K88" s="200">
        <v>7.5</v>
      </c>
    </row>
    <row r="89" spans="1:11" ht="15.75" x14ac:dyDescent="0.25">
      <c r="A89" s="198" t="s">
        <v>466</v>
      </c>
      <c r="B89" s="198" t="s">
        <v>56</v>
      </c>
      <c r="C89" s="198" t="s">
        <v>459</v>
      </c>
      <c r="D89" s="199">
        <v>6.5</v>
      </c>
      <c r="E89" s="200">
        <v>6.5</v>
      </c>
      <c r="F89" s="198"/>
      <c r="G89" s="198" t="s">
        <v>466</v>
      </c>
      <c r="H89" s="198" t="s">
        <v>65</v>
      </c>
      <c r="I89" s="198" t="s">
        <v>509</v>
      </c>
      <c r="J89" s="199">
        <v>7</v>
      </c>
      <c r="K89" s="200">
        <v>10</v>
      </c>
    </row>
    <row r="90" spans="1:11" ht="15.75" x14ac:dyDescent="0.25">
      <c r="A90" s="198" t="s">
        <v>466</v>
      </c>
      <c r="B90" s="198" t="s">
        <v>55</v>
      </c>
      <c r="C90" s="198" t="s">
        <v>471</v>
      </c>
      <c r="D90" s="199">
        <v>6.5</v>
      </c>
      <c r="E90" s="200">
        <v>6.5</v>
      </c>
      <c r="F90" s="198"/>
      <c r="G90" s="203" t="s">
        <v>466</v>
      </c>
      <c r="H90" s="203" t="s">
        <v>220</v>
      </c>
      <c r="I90" s="203" t="s">
        <v>478</v>
      </c>
      <c r="J90" s="204" t="s">
        <v>453</v>
      </c>
      <c r="K90" s="204" t="s">
        <v>453</v>
      </c>
    </row>
    <row r="91" spans="1:11" ht="15.75" x14ac:dyDescent="0.25">
      <c r="A91" s="198" t="s">
        <v>477</v>
      </c>
      <c r="B91" s="198" t="s">
        <v>209</v>
      </c>
      <c r="C91" s="198" t="s">
        <v>450</v>
      </c>
      <c r="D91" s="199">
        <v>5.5</v>
      </c>
      <c r="E91" s="200">
        <v>5.5</v>
      </c>
      <c r="F91" s="198"/>
      <c r="G91" s="198" t="s">
        <v>477</v>
      </c>
      <c r="H91" s="198" t="s">
        <v>64</v>
      </c>
      <c r="I91" s="198" t="s">
        <v>478</v>
      </c>
      <c r="J91" s="199">
        <v>6.5</v>
      </c>
      <c r="K91" s="200">
        <v>6.5</v>
      </c>
    </row>
    <row r="92" spans="1:11" ht="15.75" x14ac:dyDescent="0.25">
      <c r="A92" s="203" t="s">
        <v>477</v>
      </c>
      <c r="B92" s="203" t="s">
        <v>25</v>
      </c>
      <c r="C92" s="203" t="s">
        <v>459</v>
      </c>
      <c r="D92" s="204" t="s">
        <v>453</v>
      </c>
      <c r="E92" s="204" t="s">
        <v>453</v>
      </c>
      <c r="F92" s="198"/>
      <c r="G92" s="198" t="s">
        <v>477</v>
      </c>
      <c r="H92" s="198" t="s">
        <v>263</v>
      </c>
      <c r="I92" s="198" t="s">
        <v>475</v>
      </c>
      <c r="J92" s="199">
        <v>6</v>
      </c>
      <c r="K92" s="200">
        <v>6</v>
      </c>
    </row>
    <row r="93" spans="1:11" ht="15.75" x14ac:dyDescent="0.25">
      <c r="A93" s="198" t="s">
        <v>477</v>
      </c>
      <c r="B93" s="198" t="s">
        <v>667</v>
      </c>
      <c r="C93" s="198" t="s">
        <v>481</v>
      </c>
      <c r="D93" s="199">
        <v>5.5</v>
      </c>
      <c r="E93" s="200">
        <v>5.5</v>
      </c>
      <c r="F93" s="198"/>
      <c r="G93" s="198" t="s">
        <v>477</v>
      </c>
      <c r="H93" s="198" t="s">
        <v>202</v>
      </c>
      <c r="I93" s="198" t="s">
        <v>473</v>
      </c>
      <c r="J93" s="199">
        <v>5.5</v>
      </c>
      <c r="K93" s="200">
        <v>5.5</v>
      </c>
    </row>
    <row r="94" spans="1:11" ht="15.75" x14ac:dyDescent="0.25">
      <c r="A94" s="298" t="s">
        <v>482</v>
      </c>
      <c r="B94" s="299"/>
      <c r="C94" s="299"/>
      <c r="D94" s="300"/>
      <c r="E94" s="301"/>
      <c r="F94" s="198"/>
      <c r="G94" s="298" t="s">
        <v>482</v>
      </c>
      <c r="H94" s="299"/>
      <c r="I94" s="299"/>
      <c r="J94" s="300"/>
      <c r="K94" s="301"/>
    </row>
    <row r="95" spans="1:11" ht="15.75" x14ac:dyDescent="0.25">
      <c r="A95" s="203" t="s">
        <v>331</v>
      </c>
      <c r="B95" s="203" t="s">
        <v>665</v>
      </c>
      <c r="C95" s="203" t="s">
        <v>601</v>
      </c>
      <c r="D95" s="204" t="s">
        <v>453</v>
      </c>
      <c r="E95" s="204" t="s">
        <v>453</v>
      </c>
      <c r="F95" s="198"/>
      <c r="G95" s="203" t="s">
        <v>331</v>
      </c>
      <c r="H95" s="203" t="s">
        <v>568</v>
      </c>
      <c r="I95" s="203" t="s">
        <v>569</v>
      </c>
      <c r="J95" s="204" t="s">
        <v>453</v>
      </c>
      <c r="K95" s="204" t="s">
        <v>453</v>
      </c>
    </row>
    <row r="96" spans="1:11" ht="15.75" x14ac:dyDescent="0.25">
      <c r="A96" s="198" t="s">
        <v>466</v>
      </c>
      <c r="B96" s="198" t="s">
        <v>188</v>
      </c>
      <c r="C96" s="198" t="s">
        <v>459</v>
      </c>
      <c r="D96" s="199">
        <v>6.5</v>
      </c>
      <c r="E96" s="200">
        <v>7.5</v>
      </c>
      <c r="F96" s="198"/>
      <c r="G96" s="198" t="s">
        <v>466</v>
      </c>
      <c r="H96" s="198" t="s">
        <v>563</v>
      </c>
      <c r="I96" s="198" t="s">
        <v>481</v>
      </c>
      <c r="J96" s="199">
        <v>6.5</v>
      </c>
      <c r="K96" s="200">
        <v>6.5</v>
      </c>
    </row>
    <row r="97" spans="1:11" ht="15.75" x14ac:dyDescent="0.25">
      <c r="A97" s="203" t="s">
        <v>466</v>
      </c>
      <c r="B97" s="203" t="s">
        <v>291</v>
      </c>
      <c r="C97" s="203" t="s">
        <v>495</v>
      </c>
      <c r="D97" s="204">
        <v>7</v>
      </c>
      <c r="E97" s="204">
        <v>10</v>
      </c>
      <c r="F97" s="198"/>
      <c r="G97" s="203" t="s">
        <v>466</v>
      </c>
      <c r="H97" s="203" t="s">
        <v>1200</v>
      </c>
      <c r="I97" s="203" t="s">
        <v>495</v>
      </c>
      <c r="J97" s="204">
        <v>6</v>
      </c>
      <c r="K97" s="204">
        <v>5.5</v>
      </c>
    </row>
    <row r="98" spans="1:11" ht="15.75" x14ac:dyDescent="0.25">
      <c r="A98" s="203" t="s">
        <v>477</v>
      </c>
      <c r="B98" s="203" t="s">
        <v>117</v>
      </c>
      <c r="C98" s="203" t="s">
        <v>461</v>
      </c>
      <c r="D98" s="204">
        <v>5.5</v>
      </c>
      <c r="E98" s="204">
        <v>5.5</v>
      </c>
      <c r="F98" s="198"/>
      <c r="G98" s="203" t="s">
        <v>477</v>
      </c>
      <c r="H98" s="203" t="s">
        <v>194</v>
      </c>
      <c r="I98" s="203" t="s">
        <v>486</v>
      </c>
      <c r="J98" s="204">
        <v>5</v>
      </c>
      <c r="K98" s="204">
        <v>5</v>
      </c>
    </row>
    <row r="99" spans="1:11" ht="15.75" x14ac:dyDescent="0.25">
      <c r="A99" s="198" t="s">
        <v>454</v>
      </c>
      <c r="B99" s="198" t="s">
        <v>318</v>
      </c>
      <c r="C99" s="198" t="s">
        <v>468</v>
      </c>
      <c r="D99" s="199">
        <v>6</v>
      </c>
      <c r="E99" s="200">
        <v>5.5</v>
      </c>
      <c r="F99" s="198"/>
      <c r="G99" s="203" t="s">
        <v>454</v>
      </c>
      <c r="H99" s="203" t="s">
        <v>561</v>
      </c>
      <c r="I99" s="203" t="s">
        <v>461</v>
      </c>
      <c r="J99" s="204">
        <v>6</v>
      </c>
      <c r="K99" s="204">
        <v>6</v>
      </c>
    </row>
    <row r="100" spans="1:11" ht="15.75" x14ac:dyDescent="0.25">
      <c r="A100" s="203" t="s">
        <v>454</v>
      </c>
      <c r="B100" s="203" t="s">
        <v>672</v>
      </c>
      <c r="C100" s="203" t="s">
        <v>471</v>
      </c>
      <c r="D100" s="204">
        <v>6.5</v>
      </c>
      <c r="E100" s="204">
        <v>6.5</v>
      </c>
      <c r="F100" s="198"/>
      <c r="G100" s="203" t="s">
        <v>454</v>
      </c>
      <c r="H100" s="203" t="s">
        <v>281</v>
      </c>
      <c r="I100" s="203" t="s">
        <v>494</v>
      </c>
      <c r="J100" s="204">
        <v>5.5</v>
      </c>
      <c r="K100" s="204">
        <v>5.5</v>
      </c>
    </row>
    <row r="101" spans="1:11" ht="15.75" x14ac:dyDescent="0.25">
      <c r="A101" s="203" t="s">
        <v>454</v>
      </c>
      <c r="B101" s="203" t="s">
        <v>813</v>
      </c>
      <c r="C101" s="203" t="s">
        <v>484</v>
      </c>
      <c r="D101" s="204" t="s">
        <v>453</v>
      </c>
      <c r="E101" s="204" t="s">
        <v>453</v>
      </c>
      <c r="F101" s="198"/>
      <c r="G101" s="203" t="s">
        <v>454</v>
      </c>
      <c r="H101" s="203" t="s">
        <v>193</v>
      </c>
      <c r="I101" s="203" t="s">
        <v>486</v>
      </c>
      <c r="J101" s="204">
        <v>6.5</v>
      </c>
      <c r="K101" s="204">
        <v>9.5</v>
      </c>
    </row>
    <row r="102" spans="1:11" ht="15.75" x14ac:dyDescent="0.25">
      <c r="A102" s="290" t="s">
        <v>498</v>
      </c>
      <c r="B102" s="290"/>
      <c r="C102" s="290"/>
      <c r="D102" s="291"/>
      <c r="E102" s="205">
        <v>3</v>
      </c>
      <c r="F102" s="198"/>
      <c r="G102" s="290" t="s">
        <v>500</v>
      </c>
      <c r="H102" s="290"/>
      <c r="I102" s="290"/>
      <c r="J102" s="291"/>
      <c r="K102" s="205">
        <v>-1.5</v>
      </c>
    </row>
    <row r="103" spans="1:11" ht="15.75" x14ac:dyDescent="0.25">
      <c r="A103" s="290" t="s">
        <v>500</v>
      </c>
      <c r="B103" s="290"/>
      <c r="C103" s="290"/>
      <c r="D103" s="291"/>
      <c r="E103" s="205">
        <v>1.5</v>
      </c>
      <c r="F103" s="198"/>
      <c r="G103" s="292" t="s">
        <v>705</v>
      </c>
      <c r="H103" s="293"/>
      <c r="I103" s="293"/>
      <c r="J103" s="294"/>
      <c r="K103" s="292"/>
    </row>
    <row r="104" spans="1:11" ht="15.75" x14ac:dyDescent="0.25">
      <c r="A104" s="292" t="s">
        <v>605</v>
      </c>
      <c r="B104" s="293"/>
      <c r="C104" s="293"/>
      <c r="D104" s="294"/>
      <c r="E104" s="292"/>
      <c r="F104" s="198"/>
      <c r="G104" s="295" t="s">
        <v>1278</v>
      </c>
      <c r="H104" s="295"/>
      <c r="I104" s="295"/>
      <c r="J104" s="296"/>
      <c r="K104" s="297"/>
    </row>
    <row r="105" spans="1:11" ht="15.75" x14ac:dyDescent="0.25">
      <c r="A105" s="295" t="s">
        <v>1279</v>
      </c>
      <c r="B105" s="295"/>
      <c r="C105" s="295"/>
      <c r="D105" s="296"/>
      <c r="E105" s="297"/>
      <c r="F105" s="198"/>
      <c r="G105" s="198"/>
      <c r="H105" s="198"/>
      <c r="I105" s="198"/>
      <c r="J105" s="198"/>
      <c r="K105" s="198"/>
    </row>
    <row r="107" spans="1:11" ht="15.75" x14ac:dyDescent="0.25">
      <c r="A107" s="302" t="s">
        <v>17</v>
      </c>
      <c r="B107" s="303"/>
      <c r="C107" s="303"/>
      <c r="D107" s="304"/>
      <c r="E107" s="305"/>
      <c r="F107" s="201" t="s">
        <v>386</v>
      </c>
      <c r="G107" s="306" t="s">
        <v>10</v>
      </c>
      <c r="H107" s="303"/>
      <c r="I107" s="303"/>
      <c r="J107" s="304"/>
      <c r="K107" s="305"/>
    </row>
    <row r="108" spans="1:11" ht="15.75" x14ac:dyDescent="0.25">
      <c r="A108" s="307" t="s">
        <v>447</v>
      </c>
      <c r="B108" s="308"/>
      <c r="C108" s="308"/>
      <c r="D108" s="309"/>
      <c r="E108" s="305"/>
      <c r="F108" s="202" t="s">
        <v>448</v>
      </c>
      <c r="G108" s="310" t="s">
        <v>1280</v>
      </c>
      <c r="H108" s="308"/>
      <c r="I108" s="308"/>
      <c r="J108" s="309"/>
      <c r="K108" s="305"/>
    </row>
    <row r="109" spans="1:11" ht="15.75" x14ac:dyDescent="0.25">
      <c r="A109" s="203" t="s">
        <v>331</v>
      </c>
      <c r="B109" s="203" t="s">
        <v>451</v>
      </c>
      <c r="C109" s="203" t="s">
        <v>452</v>
      </c>
      <c r="D109" s="204" t="s">
        <v>453</v>
      </c>
      <c r="E109" s="204" t="s">
        <v>453</v>
      </c>
      <c r="F109" s="198"/>
      <c r="G109" s="203" t="s">
        <v>331</v>
      </c>
      <c r="H109" s="203" t="s">
        <v>586</v>
      </c>
      <c r="I109" s="203" t="s">
        <v>566</v>
      </c>
      <c r="J109" s="204" t="s">
        <v>453</v>
      </c>
      <c r="K109" s="204" t="s">
        <v>453</v>
      </c>
    </row>
    <row r="110" spans="1:11" ht="15.75" x14ac:dyDescent="0.25">
      <c r="A110" s="198" t="s">
        <v>454</v>
      </c>
      <c r="B110" s="198" t="s">
        <v>464</v>
      </c>
      <c r="C110" s="198" t="s">
        <v>479</v>
      </c>
      <c r="D110" s="199">
        <v>6</v>
      </c>
      <c r="E110" s="200">
        <v>6</v>
      </c>
      <c r="F110" s="198"/>
      <c r="G110" s="198" t="s">
        <v>454</v>
      </c>
      <c r="H110" s="198" t="s">
        <v>317</v>
      </c>
      <c r="I110" s="198" t="s">
        <v>479</v>
      </c>
      <c r="J110" s="199">
        <v>5</v>
      </c>
      <c r="K110" s="200">
        <v>5</v>
      </c>
    </row>
    <row r="111" spans="1:11" ht="15.75" x14ac:dyDescent="0.25">
      <c r="A111" s="198" t="s">
        <v>454</v>
      </c>
      <c r="B111" s="198" t="s">
        <v>80</v>
      </c>
      <c r="C111" s="198" t="s">
        <v>457</v>
      </c>
      <c r="D111" s="199">
        <v>5.5</v>
      </c>
      <c r="E111" s="200">
        <v>6</v>
      </c>
      <c r="F111" s="198"/>
      <c r="G111" s="198" t="s">
        <v>454</v>
      </c>
      <c r="H111" s="198" t="s">
        <v>600</v>
      </c>
      <c r="I111" s="198" t="s">
        <v>463</v>
      </c>
      <c r="J111" s="199">
        <v>7</v>
      </c>
      <c r="K111" s="200">
        <v>9.5</v>
      </c>
    </row>
    <row r="112" spans="1:11" ht="15.75" x14ac:dyDescent="0.25">
      <c r="A112" s="198" t="s">
        <v>454</v>
      </c>
      <c r="B112" s="198" t="s">
        <v>204</v>
      </c>
      <c r="C112" s="198" t="s">
        <v>475</v>
      </c>
      <c r="D112" s="199">
        <v>5.5</v>
      </c>
      <c r="E112" s="200">
        <v>5.5</v>
      </c>
      <c r="F112" s="198"/>
      <c r="G112" s="198" t="s">
        <v>454</v>
      </c>
      <c r="H112" s="198" t="s">
        <v>97</v>
      </c>
      <c r="I112" s="198" t="s">
        <v>468</v>
      </c>
      <c r="J112" s="199">
        <v>6.5</v>
      </c>
      <c r="K112" s="200">
        <v>6.5</v>
      </c>
    </row>
    <row r="113" spans="1:11" ht="15.75" x14ac:dyDescent="0.25">
      <c r="A113" s="198" t="s">
        <v>466</v>
      </c>
      <c r="B113" s="198" t="s">
        <v>211</v>
      </c>
      <c r="C113" s="198" t="s">
        <v>478</v>
      </c>
      <c r="D113" s="199">
        <v>6</v>
      </c>
      <c r="E113" s="200">
        <v>6</v>
      </c>
      <c r="F113" s="198"/>
      <c r="G113" s="198" t="s">
        <v>454</v>
      </c>
      <c r="H113" s="198" t="s">
        <v>265</v>
      </c>
      <c r="I113" s="198" t="s">
        <v>463</v>
      </c>
      <c r="J113" s="199">
        <v>6</v>
      </c>
      <c r="K113" s="200">
        <v>6</v>
      </c>
    </row>
    <row r="114" spans="1:11" ht="15.75" x14ac:dyDescent="0.25">
      <c r="A114" s="198" t="s">
        <v>466</v>
      </c>
      <c r="B114" s="198" t="s">
        <v>492</v>
      </c>
      <c r="C114" s="198" t="s">
        <v>475</v>
      </c>
      <c r="D114" s="199">
        <v>5.5</v>
      </c>
      <c r="E114" s="200">
        <v>5.5</v>
      </c>
      <c r="F114" s="198"/>
      <c r="G114" s="198" t="s">
        <v>466</v>
      </c>
      <c r="H114" s="198" t="s">
        <v>189</v>
      </c>
      <c r="I114" s="198" t="s">
        <v>481</v>
      </c>
      <c r="J114" s="199">
        <v>7</v>
      </c>
      <c r="K114" s="200">
        <v>7</v>
      </c>
    </row>
    <row r="115" spans="1:11" ht="15.75" x14ac:dyDescent="0.25">
      <c r="A115" s="198" t="s">
        <v>466</v>
      </c>
      <c r="B115" s="198" t="s">
        <v>79</v>
      </c>
      <c r="C115" s="198" t="s">
        <v>459</v>
      </c>
      <c r="D115" s="199">
        <v>6.5</v>
      </c>
      <c r="E115" s="200">
        <v>6.5</v>
      </c>
      <c r="F115" s="198"/>
      <c r="G115" s="198" t="s">
        <v>466</v>
      </c>
      <c r="H115" s="198" t="s">
        <v>195</v>
      </c>
      <c r="I115" s="198" t="s">
        <v>475</v>
      </c>
      <c r="J115" s="199">
        <v>6.5</v>
      </c>
      <c r="K115" s="200">
        <v>7.5</v>
      </c>
    </row>
    <row r="116" spans="1:11" ht="15.75" x14ac:dyDescent="0.25">
      <c r="A116" s="198" t="s">
        <v>466</v>
      </c>
      <c r="B116" s="198" t="s">
        <v>229</v>
      </c>
      <c r="C116" s="198" t="s">
        <v>495</v>
      </c>
      <c r="D116" s="199">
        <v>6.5</v>
      </c>
      <c r="E116" s="200">
        <v>6.5</v>
      </c>
      <c r="F116" s="198"/>
      <c r="G116" s="198" t="s">
        <v>466</v>
      </c>
      <c r="H116" s="198" t="s">
        <v>66</v>
      </c>
      <c r="I116" s="198" t="s">
        <v>479</v>
      </c>
      <c r="J116" s="199">
        <v>6</v>
      </c>
      <c r="K116" s="200">
        <v>6</v>
      </c>
    </row>
    <row r="117" spans="1:11" ht="15.75" x14ac:dyDescent="0.25">
      <c r="A117" s="198" t="s">
        <v>477</v>
      </c>
      <c r="B117" s="198" t="s">
        <v>161</v>
      </c>
      <c r="C117" s="198" t="s">
        <v>473</v>
      </c>
      <c r="D117" s="199">
        <v>5.5</v>
      </c>
      <c r="E117" s="200">
        <v>5.5</v>
      </c>
      <c r="F117" s="198"/>
      <c r="G117" s="203" t="s">
        <v>477</v>
      </c>
      <c r="H117" s="203" t="s">
        <v>95</v>
      </c>
      <c r="I117" s="203" t="s">
        <v>450</v>
      </c>
      <c r="J117" s="204" t="s">
        <v>453</v>
      </c>
      <c r="K117" s="204" t="s">
        <v>453</v>
      </c>
    </row>
    <row r="118" spans="1:11" ht="15.75" x14ac:dyDescent="0.25">
      <c r="A118" s="198" t="s">
        <v>477</v>
      </c>
      <c r="B118" s="198" t="s">
        <v>480</v>
      </c>
      <c r="C118" s="198" t="s">
        <v>479</v>
      </c>
      <c r="D118" s="199">
        <v>5</v>
      </c>
      <c r="E118" s="200">
        <v>2</v>
      </c>
      <c r="F118" s="198"/>
      <c r="G118" s="203" t="s">
        <v>477</v>
      </c>
      <c r="H118" s="203" t="s">
        <v>313</v>
      </c>
      <c r="I118" s="203" t="s">
        <v>566</v>
      </c>
      <c r="J118" s="204" t="s">
        <v>453</v>
      </c>
      <c r="K118" s="204" t="s">
        <v>453</v>
      </c>
    </row>
    <row r="119" spans="1:11" ht="15.75" x14ac:dyDescent="0.25">
      <c r="A119" s="198" t="s">
        <v>477</v>
      </c>
      <c r="B119" s="198" t="s">
        <v>138</v>
      </c>
      <c r="C119" s="198" t="s">
        <v>481</v>
      </c>
      <c r="D119" s="199">
        <v>7</v>
      </c>
      <c r="E119" s="200">
        <v>10</v>
      </c>
      <c r="F119" s="198"/>
      <c r="G119" s="198" t="s">
        <v>477</v>
      </c>
      <c r="H119" s="198" t="s">
        <v>590</v>
      </c>
      <c r="I119" s="198" t="s">
        <v>471</v>
      </c>
      <c r="J119" s="199">
        <v>7</v>
      </c>
      <c r="K119" s="200">
        <v>10</v>
      </c>
    </row>
    <row r="120" spans="1:11" ht="15.75" x14ac:dyDescent="0.25">
      <c r="A120" s="298" t="s">
        <v>482</v>
      </c>
      <c r="B120" s="299"/>
      <c r="C120" s="299"/>
      <c r="D120" s="300"/>
      <c r="E120" s="301"/>
      <c r="F120" s="198"/>
      <c r="G120" s="298" t="s">
        <v>482</v>
      </c>
      <c r="H120" s="299"/>
      <c r="I120" s="299"/>
      <c r="J120" s="300"/>
      <c r="K120" s="301"/>
    </row>
    <row r="121" spans="1:11" ht="15.75" x14ac:dyDescent="0.25">
      <c r="A121" s="198" t="s">
        <v>331</v>
      </c>
      <c r="B121" s="198" t="s">
        <v>485</v>
      </c>
      <c r="C121" s="198" t="s">
        <v>486</v>
      </c>
      <c r="D121" s="199">
        <v>5.5</v>
      </c>
      <c r="E121" s="200">
        <v>1.5</v>
      </c>
      <c r="F121" s="198"/>
      <c r="G121" s="203" t="s">
        <v>477</v>
      </c>
      <c r="H121" s="203" t="s">
        <v>147</v>
      </c>
      <c r="I121" s="203" t="s">
        <v>644</v>
      </c>
      <c r="J121" s="204" t="s">
        <v>453</v>
      </c>
      <c r="K121" s="204" t="s">
        <v>453</v>
      </c>
    </row>
    <row r="122" spans="1:11" ht="15.75" x14ac:dyDescent="0.25">
      <c r="A122" s="203" t="s">
        <v>477</v>
      </c>
      <c r="B122" s="203" t="s">
        <v>302</v>
      </c>
      <c r="C122" s="203" t="s">
        <v>471</v>
      </c>
      <c r="D122" s="204">
        <v>6</v>
      </c>
      <c r="E122" s="204">
        <v>6</v>
      </c>
      <c r="F122" s="198"/>
      <c r="G122" s="198" t="s">
        <v>466</v>
      </c>
      <c r="H122" s="198" t="s">
        <v>249</v>
      </c>
      <c r="I122" s="198" t="s">
        <v>456</v>
      </c>
      <c r="J122" s="199">
        <v>6</v>
      </c>
      <c r="K122" s="200">
        <v>6</v>
      </c>
    </row>
    <row r="123" spans="1:11" ht="15.75" x14ac:dyDescent="0.25">
      <c r="A123" s="203" t="s">
        <v>477</v>
      </c>
      <c r="B123" s="203" t="s">
        <v>488</v>
      </c>
      <c r="C123" s="203" t="s">
        <v>481</v>
      </c>
      <c r="D123" s="204">
        <v>6</v>
      </c>
      <c r="E123" s="204">
        <v>5.5</v>
      </c>
      <c r="F123" s="198"/>
      <c r="G123" s="198" t="s">
        <v>466</v>
      </c>
      <c r="H123" s="198" t="s">
        <v>594</v>
      </c>
      <c r="I123" s="198" t="s">
        <v>511</v>
      </c>
      <c r="J123" s="199">
        <v>5.5</v>
      </c>
      <c r="K123" s="200">
        <v>5.5</v>
      </c>
    </row>
    <row r="124" spans="1:11" ht="15.75" x14ac:dyDescent="0.25">
      <c r="A124" s="203" t="s">
        <v>466</v>
      </c>
      <c r="B124" s="203" t="s">
        <v>474</v>
      </c>
      <c r="C124" s="203" t="s">
        <v>475</v>
      </c>
      <c r="D124" s="204">
        <v>5.5</v>
      </c>
      <c r="E124" s="204">
        <v>5.5</v>
      </c>
      <c r="F124" s="198"/>
      <c r="G124" s="203" t="s">
        <v>466</v>
      </c>
      <c r="H124" s="203" t="s">
        <v>599</v>
      </c>
      <c r="I124" s="203" t="s">
        <v>486</v>
      </c>
      <c r="J124" s="204">
        <v>6</v>
      </c>
      <c r="K124" s="204">
        <v>5.5</v>
      </c>
    </row>
    <row r="125" spans="1:11" ht="15.75" x14ac:dyDescent="0.25">
      <c r="A125" s="203" t="s">
        <v>466</v>
      </c>
      <c r="B125" s="203" t="s">
        <v>476</v>
      </c>
      <c r="C125" s="203" t="s">
        <v>463</v>
      </c>
      <c r="D125" s="204">
        <v>7</v>
      </c>
      <c r="E125" s="204">
        <v>7</v>
      </c>
      <c r="F125" s="198"/>
      <c r="G125" s="203" t="s">
        <v>454</v>
      </c>
      <c r="H125" s="203" t="s">
        <v>155</v>
      </c>
      <c r="I125" s="203" t="s">
        <v>465</v>
      </c>
      <c r="J125" s="204" t="s">
        <v>453</v>
      </c>
      <c r="K125" s="204" t="s">
        <v>453</v>
      </c>
    </row>
    <row r="126" spans="1:11" ht="15.75" x14ac:dyDescent="0.25">
      <c r="A126" s="203" t="s">
        <v>454</v>
      </c>
      <c r="B126" s="203" t="s">
        <v>694</v>
      </c>
      <c r="C126" s="203" t="s">
        <v>566</v>
      </c>
      <c r="D126" s="204" t="s">
        <v>453</v>
      </c>
      <c r="E126" s="204" t="s">
        <v>453</v>
      </c>
      <c r="F126" s="198"/>
      <c r="G126" s="203" t="s">
        <v>454</v>
      </c>
      <c r="H126" s="203" t="s">
        <v>248</v>
      </c>
      <c r="I126" s="203" t="s">
        <v>489</v>
      </c>
      <c r="J126" s="204" t="s">
        <v>453</v>
      </c>
      <c r="K126" s="204" t="s">
        <v>453</v>
      </c>
    </row>
    <row r="127" spans="1:11" ht="15.75" x14ac:dyDescent="0.25">
      <c r="A127" s="203" t="s">
        <v>454</v>
      </c>
      <c r="B127" s="203" t="s">
        <v>460</v>
      </c>
      <c r="C127" s="203" t="s">
        <v>461</v>
      </c>
      <c r="D127" s="204">
        <v>6</v>
      </c>
      <c r="E127" s="204">
        <v>6</v>
      </c>
      <c r="F127" s="198"/>
      <c r="G127" s="198" t="s">
        <v>331</v>
      </c>
      <c r="H127" s="198" t="s">
        <v>1074</v>
      </c>
      <c r="I127" s="198" t="s">
        <v>473</v>
      </c>
      <c r="J127" s="199">
        <v>6</v>
      </c>
      <c r="K127" s="200">
        <v>5</v>
      </c>
    </row>
    <row r="128" spans="1:11" ht="15.75" x14ac:dyDescent="0.25">
      <c r="A128" s="290" t="s">
        <v>498</v>
      </c>
      <c r="B128" s="290"/>
      <c r="C128" s="290"/>
      <c r="D128" s="291"/>
      <c r="E128" s="205">
        <v>3</v>
      </c>
      <c r="F128" s="198"/>
      <c r="G128" s="292" t="s">
        <v>714</v>
      </c>
      <c r="H128" s="293"/>
      <c r="I128" s="293"/>
      <c r="J128" s="294"/>
      <c r="K128" s="292"/>
    </row>
    <row r="129" spans="1:11" ht="15.75" x14ac:dyDescent="0.25">
      <c r="A129" s="290" t="s">
        <v>500</v>
      </c>
      <c r="B129" s="290"/>
      <c r="C129" s="290"/>
      <c r="D129" s="291"/>
      <c r="E129" s="205">
        <v>-1.5</v>
      </c>
      <c r="F129" s="198"/>
      <c r="G129" s="295" t="s">
        <v>1281</v>
      </c>
      <c r="H129" s="295"/>
      <c r="I129" s="295"/>
      <c r="J129" s="296"/>
      <c r="K129" s="297"/>
    </row>
    <row r="130" spans="1:11" ht="15.75" x14ac:dyDescent="0.25">
      <c r="A130" s="292" t="s">
        <v>995</v>
      </c>
      <c r="B130" s="293"/>
      <c r="C130" s="293"/>
      <c r="D130" s="294"/>
      <c r="E130" s="292"/>
      <c r="F130" s="198"/>
      <c r="G130" s="198"/>
      <c r="H130" s="198"/>
      <c r="I130" s="198"/>
      <c r="J130" s="198"/>
      <c r="K130" s="198"/>
    </row>
    <row r="131" spans="1:11" ht="15.75" x14ac:dyDescent="0.25">
      <c r="A131" s="295" t="s">
        <v>1282</v>
      </c>
      <c r="B131" s="295"/>
      <c r="C131" s="295"/>
      <c r="D131" s="296"/>
      <c r="E131" s="297"/>
      <c r="F131" s="198"/>
      <c r="G131" s="198"/>
      <c r="H131" s="198"/>
      <c r="I131" s="198"/>
      <c r="J131" s="198"/>
      <c r="K131" s="198"/>
    </row>
    <row r="133" spans="1:11" ht="15.75" x14ac:dyDescent="0.25">
      <c r="A133" s="302" t="s">
        <v>530</v>
      </c>
      <c r="B133" s="303"/>
      <c r="C133" s="303"/>
      <c r="D133" s="304"/>
      <c r="E133" s="305"/>
      <c r="F133" s="201" t="s">
        <v>376</v>
      </c>
      <c r="G133" s="306" t="s">
        <v>555</v>
      </c>
      <c r="H133" s="303"/>
      <c r="I133" s="303"/>
      <c r="J133" s="304"/>
      <c r="K133" s="305"/>
    </row>
    <row r="134" spans="1:11" ht="15.75" x14ac:dyDescent="0.25">
      <c r="A134" s="307" t="s">
        <v>975</v>
      </c>
      <c r="B134" s="308"/>
      <c r="C134" s="308"/>
      <c r="D134" s="309"/>
      <c r="E134" s="305"/>
      <c r="F134" s="202" t="s">
        <v>448</v>
      </c>
      <c r="G134" s="310" t="s">
        <v>447</v>
      </c>
      <c r="H134" s="308"/>
      <c r="I134" s="308"/>
      <c r="J134" s="309"/>
      <c r="K134" s="305"/>
    </row>
    <row r="135" spans="1:11" ht="15.75" x14ac:dyDescent="0.25">
      <c r="A135" s="203" t="s">
        <v>331</v>
      </c>
      <c r="B135" s="203" t="s">
        <v>534</v>
      </c>
      <c r="C135" s="203" t="s">
        <v>539</v>
      </c>
      <c r="D135" s="204" t="s">
        <v>453</v>
      </c>
      <c r="E135" s="204" t="s">
        <v>453</v>
      </c>
      <c r="F135" s="198"/>
      <c r="G135" s="198" t="s">
        <v>331</v>
      </c>
      <c r="H135" s="198" t="s">
        <v>577</v>
      </c>
      <c r="I135" s="198" t="s">
        <v>490</v>
      </c>
      <c r="J135" s="199">
        <v>6</v>
      </c>
      <c r="K135" s="200">
        <v>4</v>
      </c>
    </row>
    <row r="136" spans="1:11" ht="15.75" x14ac:dyDescent="0.25">
      <c r="A136" s="198" t="s">
        <v>454</v>
      </c>
      <c r="B136" s="198" t="s">
        <v>91</v>
      </c>
      <c r="C136" s="198" t="s">
        <v>471</v>
      </c>
      <c r="D136" s="199">
        <v>6.5</v>
      </c>
      <c r="E136" s="200">
        <v>6.5</v>
      </c>
      <c r="F136" s="198"/>
      <c r="G136" s="198" t="s">
        <v>454</v>
      </c>
      <c r="H136" s="198" t="s">
        <v>146</v>
      </c>
      <c r="I136" s="198" t="s">
        <v>463</v>
      </c>
      <c r="J136" s="199">
        <v>6.5</v>
      </c>
      <c r="K136" s="200">
        <v>6.5</v>
      </c>
    </row>
    <row r="137" spans="1:11" ht="15.75" x14ac:dyDescent="0.25">
      <c r="A137" s="198" t="s">
        <v>454</v>
      </c>
      <c r="B137" s="198" t="s">
        <v>827</v>
      </c>
      <c r="C137" s="198" t="s">
        <v>509</v>
      </c>
      <c r="D137" s="199">
        <v>5.5</v>
      </c>
      <c r="E137" s="200">
        <v>5.5</v>
      </c>
      <c r="F137" s="198"/>
      <c r="G137" s="198" t="s">
        <v>454</v>
      </c>
      <c r="H137" s="198" t="s">
        <v>105</v>
      </c>
      <c r="I137" s="198" t="s">
        <v>495</v>
      </c>
      <c r="J137" s="199">
        <v>5.5</v>
      </c>
      <c r="K137" s="200">
        <v>5.5</v>
      </c>
    </row>
    <row r="138" spans="1:11" ht="15.75" x14ac:dyDescent="0.25">
      <c r="A138" s="198" t="s">
        <v>454</v>
      </c>
      <c r="B138" s="198" t="s">
        <v>548</v>
      </c>
      <c r="C138" s="198" t="s">
        <v>511</v>
      </c>
      <c r="D138" s="199">
        <v>7</v>
      </c>
      <c r="E138" s="200">
        <v>7</v>
      </c>
      <c r="F138" s="198"/>
      <c r="G138" s="198" t="s">
        <v>454</v>
      </c>
      <c r="H138" s="198" t="s">
        <v>179</v>
      </c>
      <c r="I138" s="198" t="s">
        <v>456</v>
      </c>
      <c r="J138" s="199">
        <v>6</v>
      </c>
      <c r="K138" s="200">
        <v>6</v>
      </c>
    </row>
    <row r="139" spans="1:11" ht="15.75" x14ac:dyDescent="0.25">
      <c r="A139" s="198" t="s">
        <v>454</v>
      </c>
      <c r="B139" s="198" t="s">
        <v>218</v>
      </c>
      <c r="C139" s="198" t="s">
        <v>495</v>
      </c>
      <c r="D139" s="199">
        <v>6</v>
      </c>
      <c r="E139" s="200">
        <v>6</v>
      </c>
      <c r="F139" s="198"/>
      <c r="G139" s="198" t="s">
        <v>466</v>
      </c>
      <c r="H139" s="198" t="s">
        <v>203</v>
      </c>
      <c r="I139" s="198" t="s">
        <v>495</v>
      </c>
      <c r="J139" s="199">
        <v>6</v>
      </c>
      <c r="K139" s="200">
        <v>6</v>
      </c>
    </row>
    <row r="140" spans="1:11" ht="15.75" x14ac:dyDescent="0.25">
      <c r="A140" s="198" t="s">
        <v>466</v>
      </c>
      <c r="B140" s="198" t="s">
        <v>98</v>
      </c>
      <c r="C140" s="198" t="s">
        <v>471</v>
      </c>
      <c r="D140" s="199">
        <v>6</v>
      </c>
      <c r="E140" s="200">
        <v>6</v>
      </c>
      <c r="F140" s="198"/>
      <c r="G140" s="198" t="s">
        <v>466</v>
      </c>
      <c r="H140" s="198" t="s">
        <v>104</v>
      </c>
      <c r="I140" s="198" t="s">
        <v>459</v>
      </c>
      <c r="J140" s="199">
        <v>6</v>
      </c>
      <c r="K140" s="200">
        <v>6</v>
      </c>
    </row>
    <row r="141" spans="1:11" ht="15.75" x14ac:dyDescent="0.25">
      <c r="A141" s="198" t="s">
        <v>466</v>
      </c>
      <c r="B141" s="198" t="s">
        <v>153</v>
      </c>
      <c r="C141" s="198" t="s">
        <v>456</v>
      </c>
      <c r="D141" s="199">
        <v>6</v>
      </c>
      <c r="E141" s="200">
        <v>7</v>
      </c>
      <c r="F141" s="198"/>
      <c r="G141" s="198" t="s">
        <v>466</v>
      </c>
      <c r="H141" s="198" t="s">
        <v>306</v>
      </c>
      <c r="I141" s="198" t="s">
        <v>473</v>
      </c>
      <c r="J141" s="199">
        <v>6</v>
      </c>
      <c r="K141" s="200">
        <v>6</v>
      </c>
    </row>
    <row r="142" spans="1:11" ht="15.75" x14ac:dyDescent="0.25">
      <c r="A142" s="203" t="s">
        <v>477</v>
      </c>
      <c r="B142" s="203" t="s">
        <v>230</v>
      </c>
      <c r="C142" s="203" t="s">
        <v>570</v>
      </c>
      <c r="D142" s="204" t="s">
        <v>453</v>
      </c>
      <c r="E142" s="204" t="s">
        <v>453</v>
      </c>
      <c r="F142" s="198"/>
      <c r="G142" s="198" t="s">
        <v>466</v>
      </c>
      <c r="H142" s="198" t="s">
        <v>242</v>
      </c>
      <c r="I142" s="198" t="s">
        <v>511</v>
      </c>
      <c r="J142" s="199">
        <v>6</v>
      </c>
      <c r="K142" s="200">
        <v>6</v>
      </c>
    </row>
    <row r="143" spans="1:11" ht="15.75" x14ac:dyDescent="0.25">
      <c r="A143" s="198" t="s">
        <v>477</v>
      </c>
      <c r="B143" s="198" t="s">
        <v>133</v>
      </c>
      <c r="C143" s="198" t="s">
        <v>459</v>
      </c>
      <c r="D143" s="199">
        <v>7</v>
      </c>
      <c r="E143" s="200">
        <v>7.5</v>
      </c>
      <c r="F143" s="198"/>
      <c r="G143" s="198" t="s">
        <v>477</v>
      </c>
      <c r="H143" s="198" t="s">
        <v>59</v>
      </c>
      <c r="I143" s="198" t="s">
        <v>457</v>
      </c>
      <c r="J143" s="199">
        <v>7</v>
      </c>
      <c r="K143" s="200">
        <v>10</v>
      </c>
    </row>
    <row r="144" spans="1:11" ht="15.75" x14ac:dyDescent="0.25">
      <c r="A144" s="198" t="s">
        <v>477</v>
      </c>
      <c r="B144" s="198" t="s">
        <v>82</v>
      </c>
      <c r="C144" s="198" t="s">
        <v>511</v>
      </c>
      <c r="D144" s="199">
        <v>7.5</v>
      </c>
      <c r="E144" s="200">
        <v>11.5</v>
      </c>
      <c r="F144" s="198"/>
      <c r="G144" s="198" t="s">
        <v>477</v>
      </c>
      <c r="H144" s="198" t="s">
        <v>139</v>
      </c>
      <c r="I144" s="198" t="s">
        <v>475</v>
      </c>
      <c r="J144" s="199">
        <v>5.5</v>
      </c>
      <c r="K144" s="200">
        <v>5.5</v>
      </c>
    </row>
    <row r="145" spans="1:11" ht="15.75" x14ac:dyDescent="0.25">
      <c r="A145" s="203" t="s">
        <v>477</v>
      </c>
      <c r="B145" s="203" t="s">
        <v>696</v>
      </c>
      <c r="C145" s="203" t="s">
        <v>463</v>
      </c>
      <c r="D145" s="204" t="s">
        <v>453</v>
      </c>
      <c r="E145" s="204" t="s">
        <v>453</v>
      </c>
      <c r="F145" s="198"/>
      <c r="G145" s="198" t="s">
        <v>477</v>
      </c>
      <c r="H145" s="198" t="s">
        <v>92</v>
      </c>
      <c r="I145" s="198" t="s">
        <v>508</v>
      </c>
      <c r="J145" s="199">
        <v>5</v>
      </c>
      <c r="K145" s="200">
        <v>5</v>
      </c>
    </row>
    <row r="146" spans="1:11" ht="15.75" x14ac:dyDescent="0.25">
      <c r="A146" s="298" t="s">
        <v>482</v>
      </c>
      <c r="B146" s="299"/>
      <c r="C146" s="299"/>
      <c r="D146" s="300"/>
      <c r="E146" s="301"/>
      <c r="F146" s="198"/>
      <c r="G146" s="298" t="s">
        <v>482</v>
      </c>
      <c r="H146" s="299"/>
      <c r="I146" s="299"/>
      <c r="J146" s="300"/>
      <c r="K146" s="301"/>
    </row>
    <row r="147" spans="1:11" ht="15.75" x14ac:dyDescent="0.25">
      <c r="A147" s="198" t="s">
        <v>331</v>
      </c>
      <c r="B147" s="198" t="s">
        <v>538</v>
      </c>
      <c r="C147" s="198" t="s">
        <v>459</v>
      </c>
      <c r="D147" s="199">
        <v>6.5</v>
      </c>
      <c r="E147" s="200">
        <v>7.5</v>
      </c>
      <c r="F147" s="198"/>
      <c r="G147" s="203" t="s">
        <v>477</v>
      </c>
      <c r="H147" s="203" t="s">
        <v>565</v>
      </c>
      <c r="I147" s="203" t="s">
        <v>494</v>
      </c>
      <c r="J147" s="204">
        <v>6</v>
      </c>
      <c r="K147" s="204">
        <v>6</v>
      </c>
    </row>
    <row r="148" spans="1:11" ht="15.75" x14ac:dyDescent="0.25">
      <c r="A148" s="198" t="s">
        <v>466</v>
      </c>
      <c r="B148" s="198" t="s">
        <v>182</v>
      </c>
      <c r="C148" s="198" t="s">
        <v>456</v>
      </c>
      <c r="D148" s="199">
        <v>7</v>
      </c>
      <c r="E148" s="200">
        <v>8</v>
      </c>
      <c r="F148" s="198"/>
      <c r="G148" s="203" t="s">
        <v>477</v>
      </c>
      <c r="H148" s="203" t="s">
        <v>766</v>
      </c>
      <c r="I148" s="203" t="s">
        <v>567</v>
      </c>
      <c r="J148" s="204" t="s">
        <v>453</v>
      </c>
      <c r="K148" s="204" t="s">
        <v>453</v>
      </c>
    </row>
    <row r="149" spans="1:11" ht="15.75" x14ac:dyDescent="0.25">
      <c r="A149" s="198" t="s">
        <v>466</v>
      </c>
      <c r="B149" s="198" t="s">
        <v>777</v>
      </c>
      <c r="C149" s="198" t="s">
        <v>478</v>
      </c>
      <c r="D149" s="199">
        <v>5.5</v>
      </c>
      <c r="E149" s="200">
        <v>5.5</v>
      </c>
      <c r="F149" s="198"/>
      <c r="G149" s="203" t="s">
        <v>466</v>
      </c>
      <c r="H149" s="203" t="s">
        <v>276</v>
      </c>
      <c r="I149" s="203" t="s">
        <v>450</v>
      </c>
      <c r="J149" s="204">
        <v>6</v>
      </c>
      <c r="K149" s="204">
        <v>6</v>
      </c>
    </row>
    <row r="150" spans="1:11" ht="15.75" x14ac:dyDescent="0.25">
      <c r="A150" s="203" t="s">
        <v>466</v>
      </c>
      <c r="B150" s="203" t="s">
        <v>542</v>
      </c>
      <c r="C150" s="203" t="s">
        <v>511</v>
      </c>
      <c r="D150" s="204">
        <v>6</v>
      </c>
      <c r="E150" s="204">
        <v>6</v>
      </c>
      <c r="F150" s="198"/>
      <c r="G150" s="203" t="s">
        <v>466</v>
      </c>
      <c r="H150" s="203" t="s">
        <v>731</v>
      </c>
      <c r="I150" s="203" t="s">
        <v>452</v>
      </c>
      <c r="J150" s="204" t="s">
        <v>453</v>
      </c>
      <c r="K150" s="204" t="s">
        <v>453</v>
      </c>
    </row>
    <row r="151" spans="1:11" ht="15.75" x14ac:dyDescent="0.25">
      <c r="A151" s="203" t="s">
        <v>466</v>
      </c>
      <c r="B151" s="203" t="s">
        <v>544</v>
      </c>
      <c r="C151" s="203" t="s">
        <v>511</v>
      </c>
      <c r="D151" s="204">
        <v>6.5</v>
      </c>
      <c r="E151" s="204">
        <v>6.5</v>
      </c>
      <c r="F151" s="198"/>
      <c r="G151" s="203" t="s">
        <v>454</v>
      </c>
      <c r="H151" s="203" t="s">
        <v>560</v>
      </c>
      <c r="I151" s="203" t="s">
        <v>496</v>
      </c>
      <c r="J151" s="204" t="s">
        <v>453</v>
      </c>
      <c r="K151" s="204" t="s">
        <v>453</v>
      </c>
    </row>
    <row r="152" spans="1:11" ht="15.75" x14ac:dyDescent="0.25">
      <c r="A152" s="203" t="s">
        <v>454</v>
      </c>
      <c r="B152" s="203" t="s">
        <v>63</v>
      </c>
      <c r="C152" s="203" t="s">
        <v>450</v>
      </c>
      <c r="D152" s="204">
        <v>5.5</v>
      </c>
      <c r="E152" s="204">
        <v>5.5</v>
      </c>
      <c r="F152" s="198"/>
      <c r="G152" s="203" t="s">
        <v>454</v>
      </c>
      <c r="H152" s="203" t="s">
        <v>572</v>
      </c>
      <c r="I152" s="203" t="s">
        <v>456</v>
      </c>
      <c r="J152" s="204">
        <v>6</v>
      </c>
      <c r="K152" s="204">
        <v>6</v>
      </c>
    </row>
    <row r="153" spans="1:11" ht="15.75" x14ac:dyDescent="0.25">
      <c r="A153" s="203" t="s">
        <v>454</v>
      </c>
      <c r="B153" s="203" t="s">
        <v>546</v>
      </c>
      <c r="C153" s="203" t="s">
        <v>450</v>
      </c>
      <c r="D153" s="204">
        <v>6.5</v>
      </c>
      <c r="E153" s="204">
        <v>6.5</v>
      </c>
      <c r="F153" s="198"/>
      <c r="G153" s="203" t="s">
        <v>331</v>
      </c>
      <c r="H153" s="203" t="s">
        <v>558</v>
      </c>
      <c r="I153" s="203" t="s">
        <v>578</v>
      </c>
      <c r="J153" s="204" t="s">
        <v>453</v>
      </c>
      <c r="K153" s="204" t="s">
        <v>453</v>
      </c>
    </row>
    <row r="154" spans="1:11" ht="15.75" x14ac:dyDescent="0.25">
      <c r="A154" s="290" t="s">
        <v>498</v>
      </c>
      <c r="B154" s="290"/>
      <c r="C154" s="290"/>
      <c r="D154" s="291"/>
      <c r="E154" s="205">
        <v>3</v>
      </c>
      <c r="F154" s="198"/>
      <c r="G154" s="290" t="s">
        <v>500</v>
      </c>
      <c r="H154" s="290"/>
      <c r="I154" s="290"/>
      <c r="J154" s="291"/>
      <c r="K154" s="205">
        <v>1.5</v>
      </c>
    </row>
    <row r="155" spans="1:11" ht="15.75" x14ac:dyDescent="0.25">
      <c r="A155" s="290" t="s">
        <v>500</v>
      </c>
      <c r="B155" s="290"/>
      <c r="C155" s="290"/>
      <c r="D155" s="291"/>
      <c r="E155" s="205">
        <v>1.5</v>
      </c>
      <c r="F155" s="198"/>
      <c r="G155" s="292" t="s">
        <v>499</v>
      </c>
      <c r="H155" s="293"/>
      <c r="I155" s="293"/>
      <c r="J155" s="294"/>
      <c r="K155" s="292"/>
    </row>
    <row r="156" spans="1:11" ht="15.75" x14ac:dyDescent="0.25">
      <c r="A156" s="292" t="s">
        <v>1275</v>
      </c>
      <c r="B156" s="293"/>
      <c r="C156" s="293"/>
      <c r="D156" s="294"/>
      <c r="E156" s="292"/>
      <c r="F156" s="198"/>
      <c r="G156" s="295" t="s">
        <v>1283</v>
      </c>
      <c r="H156" s="295"/>
      <c r="I156" s="295"/>
      <c r="J156" s="296"/>
      <c r="K156" s="297"/>
    </row>
    <row r="157" spans="1:11" ht="15.75" x14ac:dyDescent="0.25">
      <c r="A157" s="295" t="s">
        <v>1284</v>
      </c>
      <c r="B157" s="295"/>
      <c r="C157" s="295"/>
      <c r="D157" s="296"/>
      <c r="E157" s="297"/>
      <c r="F157" s="198"/>
      <c r="G157" s="198"/>
      <c r="H157" s="198"/>
      <c r="I157" s="198"/>
      <c r="J157" s="198"/>
      <c r="K157" s="198"/>
    </row>
    <row r="159" spans="1:11" ht="15.75" x14ac:dyDescent="0.25">
      <c r="A159" s="302" t="s">
        <v>446</v>
      </c>
      <c r="B159" s="303"/>
      <c r="C159" s="303"/>
      <c r="D159" s="304"/>
      <c r="E159" s="305"/>
      <c r="F159" s="201" t="s">
        <v>385</v>
      </c>
      <c r="G159" s="306" t="s">
        <v>610</v>
      </c>
      <c r="H159" s="303"/>
      <c r="I159" s="303"/>
      <c r="J159" s="304"/>
      <c r="K159" s="305"/>
    </row>
    <row r="160" spans="1:11" ht="15.75" x14ac:dyDescent="0.25">
      <c r="A160" s="307" t="s">
        <v>728</v>
      </c>
      <c r="B160" s="308"/>
      <c r="C160" s="308"/>
      <c r="D160" s="309"/>
      <c r="E160" s="305"/>
      <c r="F160" s="202" t="s">
        <v>448</v>
      </c>
      <c r="G160" s="310" t="s">
        <v>557</v>
      </c>
      <c r="H160" s="308"/>
      <c r="I160" s="308"/>
      <c r="J160" s="309"/>
      <c r="K160" s="305"/>
    </row>
    <row r="161" spans="1:11" ht="15.75" x14ac:dyDescent="0.25">
      <c r="A161" s="198" t="s">
        <v>331</v>
      </c>
      <c r="B161" s="198" t="s">
        <v>483</v>
      </c>
      <c r="C161" s="198" t="s">
        <v>450</v>
      </c>
      <c r="D161" s="199">
        <v>5.5</v>
      </c>
      <c r="E161" s="200">
        <v>3.5</v>
      </c>
      <c r="F161" s="198"/>
      <c r="G161" s="198" t="s">
        <v>331</v>
      </c>
      <c r="H161" s="198" t="s">
        <v>612</v>
      </c>
      <c r="I161" s="198" t="s">
        <v>457</v>
      </c>
      <c r="J161" s="199">
        <v>6.5</v>
      </c>
      <c r="K161" s="200">
        <v>2.5</v>
      </c>
    </row>
    <row r="162" spans="1:11" ht="15.75" x14ac:dyDescent="0.25">
      <c r="A162" s="198" t="s">
        <v>454</v>
      </c>
      <c r="B162" s="198" t="s">
        <v>455</v>
      </c>
      <c r="C162" s="198" t="s">
        <v>456</v>
      </c>
      <c r="D162" s="199">
        <v>6</v>
      </c>
      <c r="E162" s="200">
        <v>6</v>
      </c>
      <c r="F162" s="198"/>
      <c r="G162" s="198" t="s">
        <v>454</v>
      </c>
      <c r="H162" s="198" t="s">
        <v>624</v>
      </c>
      <c r="I162" s="198" t="s">
        <v>495</v>
      </c>
      <c r="J162" s="199">
        <v>5.5</v>
      </c>
      <c r="K162" s="200">
        <v>5.5</v>
      </c>
    </row>
    <row r="163" spans="1:11" ht="15.75" x14ac:dyDescent="0.25">
      <c r="A163" s="198" t="s">
        <v>454</v>
      </c>
      <c r="B163" s="198" t="s">
        <v>288</v>
      </c>
      <c r="C163" s="198" t="s">
        <v>486</v>
      </c>
      <c r="D163" s="199">
        <v>5.5</v>
      </c>
      <c r="E163" s="200">
        <v>5.5</v>
      </c>
      <c r="F163" s="198"/>
      <c r="G163" s="198" t="s">
        <v>454</v>
      </c>
      <c r="H163" s="198" t="s">
        <v>620</v>
      </c>
      <c r="I163" s="198" t="s">
        <v>509</v>
      </c>
      <c r="J163" s="199">
        <v>6.5</v>
      </c>
      <c r="K163" s="200">
        <v>6.5</v>
      </c>
    </row>
    <row r="164" spans="1:11" ht="15.75" x14ac:dyDescent="0.25">
      <c r="A164" s="198" t="s">
        <v>454</v>
      </c>
      <c r="B164" s="198" t="s">
        <v>462</v>
      </c>
      <c r="C164" s="198" t="s">
        <v>463</v>
      </c>
      <c r="D164" s="199">
        <v>6.5</v>
      </c>
      <c r="E164" s="200">
        <v>6.5</v>
      </c>
      <c r="F164" s="198"/>
      <c r="G164" s="198" t="s">
        <v>454</v>
      </c>
      <c r="H164" s="198" t="s">
        <v>615</v>
      </c>
      <c r="I164" s="198" t="s">
        <v>473</v>
      </c>
      <c r="J164" s="199">
        <v>6</v>
      </c>
      <c r="K164" s="200">
        <v>6</v>
      </c>
    </row>
    <row r="165" spans="1:11" ht="15.75" x14ac:dyDescent="0.25">
      <c r="A165" s="198" t="s">
        <v>466</v>
      </c>
      <c r="B165" s="198" t="s">
        <v>467</v>
      </c>
      <c r="C165" s="198" t="s">
        <v>468</v>
      </c>
      <c r="D165" s="199">
        <v>5.5</v>
      </c>
      <c r="E165" s="200">
        <v>5.5</v>
      </c>
      <c r="F165" s="198"/>
      <c r="G165" s="198" t="s">
        <v>466</v>
      </c>
      <c r="H165" s="198" t="s">
        <v>166</v>
      </c>
      <c r="I165" s="198" t="s">
        <v>473</v>
      </c>
      <c r="J165" s="199">
        <v>6.5</v>
      </c>
      <c r="K165" s="200">
        <v>6.5</v>
      </c>
    </row>
    <row r="166" spans="1:11" ht="15.75" x14ac:dyDescent="0.25">
      <c r="A166" s="198" t="s">
        <v>466</v>
      </c>
      <c r="B166" s="198" t="s">
        <v>472</v>
      </c>
      <c r="C166" s="198" t="s">
        <v>473</v>
      </c>
      <c r="D166" s="199">
        <v>6</v>
      </c>
      <c r="E166" s="200">
        <v>6</v>
      </c>
      <c r="F166" s="198"/>
      <c r="G166" s="198" t="s">
        <v>466</v>
      </c>
      <c r="H166" s="198" t="s">
        <v>231</v>
      </c>
      <c r="I166" s="198" t="s">
        <v>490</v>
      </c>
      <c r="J166" s="199">
        <v>6</v>
      </c>
      <c r="K166" s="200">
        <v>6</v>
      </c>
    </row>
    <row r="167" spans="1:11" ht="15.75" x14ac:dyDescent="0.25">
      <c r="A167" s="203" t="s">
        <v>466</v>
      </c>
      <c r="B167" s="203" t="s">
        <v>761</v>
      </c>
      <c r="C167" s="203" t="s">
        <v>578</v>
      </c>
      <c r="D167" s="204" t="s">
        <v>453</v>
      </c>
      <c r="E167" s="204" t="s">
        <v>453</v>
      </c>
      <c r="F167" s="198"/>
      <c r="G167" s="198" t="s">
        <v>466</v>
      </c>
      <c r="H167" s="198" t="s">
        <v>617</v>
      </c>
      <c r="I167" s="198" t="s">
        <v>456</v>
      </c>
      <c r="J167" s="199">
        <v>6.5</v>
      </c>
      <c r="K167" s="200">
        <v>6.5</v>
      </c>
    </row>
    <row r="168" spans="1:11" ht="15.75" x14ac:dyDescent="0.25">
      <c r="A168" s="198" t="s">
        <v>466</v>
      </c>
      <c r="B168" s="198" t="s">
        <v>221</v>
      </c>
      <c r="C168" s="198" t="s">
        <v>457</v>
      </c>
      <c r="D168" s="199">
        <v>5.5</v>
      </c>
      <c r="E168" s="200">
        <v>5</v>
      </c>
      <c r="F168" s="198"/>
      <c r="G168" s="198" t="s">
        <v>466</v>
      </c>
      <c r="H168" s="198" t="s">
        <v>134</v>
      </c>
      <c r="I168" s="198" t="s">
        <v>494</v>
      </c>
      <c r="J168" s="199">
        <v>5.5</v>
      </c>
      <c r="K168" s="200">
        <v>5.5</v>
      </c>
    </row>
    <row r="169" spans="1:11" ht="15.75" x14ac:dyDescent="0.25">
      <c r="A169" s="198" t="s">
        <v>466</v>
      </c>
      <c r="B169" s="198" t="s">
        <v>103</v>
      </c>
      <c r="C169" s="198" t="s">
        <v>475</v>
      </c>
      <c r="D169" s="199">
        <v>6</v>
      </c>
      <c r="E169" s="200">
        <v>6</v>
      </c>
      <c r="F169" s="198"/>
      <c r="G169" s="203" t="s">
        <v>477</v>
      </c>
      <c r="H169" s="203" t="s">
        <v>68</v>
      </c>
      <c r="I169" s="203" t="s">
        <v>539</v>
      </c>
      <c r="J169" s="204" t="s">
        <v>453</v>
      </c>
      <c r="K169" s="204" t="s">
        <v>453</v>
      </c>
    </row>
    <row r="170" spans="1:11" ht="15.75" x14ac:dyDescent="0.25">
      <c r="A170" s="203" t="s">
        <v>477</v>
      </c>
      <c r="B170" s="203" t="s">
        <v>830</v>
      </c>
      <c r="C170" s="203" t="s">
        <v>496</v>
      </c>
      <c r="D170" s="204" t="s">
        <v>453</v>
      </c>
      <c r="E170" s="204" t="s">
        <v>453</v>
      </c>
      <c r="F170" s="198"/>
      <c r="G170" s="198" t="s">
        <v>477</v>
      </c>
      <c r="H170" s="198" t="s">
        <v>22</v>
      </c>
      <c r="I170" s="198" t="s">
        <v>490</v>
      </c>
      <c r="J170" s="199">
        <v>5.5</v>
      </c>
      <c r="K170" s="200">
        <v>2.5</v>
      </c>
    </row>
    <row r="171" spans="1:11" ht="15.75" x14ac:dyDescent="0.25">
      <c r="A171" s="198" t="s">
        <v>477</v>
      </c>
      <c r="B171" s="198" t="s">
        <v>255</v>
      </c>
      <c r="C171" s="198" t="s">
        <v>479</v>
      </c>
      <c r="D171" s="199">
        <v>5.5</v>
      </c>
      <c r="E171" s="200">
        <v>8.5</v>
      </c>
      <c r="F171" s="198"/>
      <c r="G171" s="203" t="s">
        <v>477</v>
      </c>
      <c r="H171" s="203" t="s">
        <v>618</v>
      </c>
      <c r="I171" s="203" t="s">
        <v>489</v>
      </c>
      <c r="J171" s="204" t="s">
        <v>453</v>
      </c>
      <c r="K171" s="204" t="s">
        <v>453</v>
      </c>
    </row>
    <row r="172" spans="1:11" ht="15.75" x14ac:dyDescent="0.25">
      <c r="A172" s="298" t="s">
        <v>482</v>
      </c>
      <c r="B172" s="299"/>
      <c r="C172" s="299"/>
      <c r="D172" s="300"/>
      <c r="E172" s="301"/>
      <c r="F172" s="198"/>
      <c r="G172" s="298" t="s">
        <v>482</v>
      </c>
      <c r="H172" s="299"/>
      <c r="I172" s="299"/>
      <c r="J172" s="300"/>
      <c r="K172" s="301"/>
    </row>
    <row r="173" spans="1:11" ht="15.75" x14ac:dyDescent="0.25">
      <c r="A173" s="203" t="s">
        <v>331</v>
      </c>
      <c r="B173" s="203" t="s">
        <v>449</v>
      </c>
      <c r="C173" s="203" t="s">
        <v>484</v>
      </c>
      <c r="D173" s="204" t="s">
        <v>453</v>
      </c>
      <c r="E173" s="204" t="s">
        <v>453</v>
      </c>
      <c r="F173" s="198"/>
      <c r="G173" s="203" t="s">
        <v>331</v>
      </c>
      <c r="H173" s="203" t="s">
        <v>630</v>
      </c>
      <c r="I173" s="203" t="s">
        <v>602</v>
      </c>
      <c r="J173" s="204" t="s">
        <v>453</v>
      </c>
      <c r="K173" s="204" t="s">
        <v>453</v>
      </c>
    </row>
    <row r="174" spans="1:11" ht="15.75" x14ac:dyDescent="0.25">
      <c r="A174" s="203" t="s">
        <v>477</v>
      </c>
      <c r="B174" s="203" t="s">
        <v>284</v>
      </c>
      <c r="C174" s="203" t="s">
        <v>469</v>
      </c>
      <c r="D174" s="204" t="s">
        <v>453</v>
      </c>
      <c r="E174" s="204" t="s">
        <v>453</v>
      </c>
      <c r="F174" s="198"/>
      <c r="G174" s="203" t="s">
        <v>466</v>
      </c>
      <c r="H174" s="203" t="s">
        <v>625</v>
      </c>
      <c r="I174" s="203" t="s">
        <v>506</v>
      </c>
      <c r="J174" s="204" t="s">
        <v>453</v>
      </c>
      <c r="K174" s="204" t="s">
        <v>453</v>
      </c>
    </row>
    <row r="175" spans="1:11" ht="15.75" x14ac:dyDescent="0.25">
      <c r="A175" s="198" t="s">
        <v>466</v>
      </c>
      <c r="B175" s="198" t="s">
        <v>282</v>
      </c>
      <c r="C175" s="198" t="s">
        <v>509</v>
      </c>
      <c r="D175" s="199">
        <v>6</v>
      </c>
      <c r="E175" s="200">
        <v>6</v>
      </c>
      <c r="F175" s="198"/>
      <c r="G175" s="203" t="s">
        <v>466</v>
      </c>
      <c r="H175" s="203" t="s">
        <v>135</v>
      </c>
      <c r="I175" s="203" t="s">
        <v>566</v>
      </c>
      <c r="J175" s="204" t="s">
        <v>453</v>
      </c>
      <c r="K175" s="204" t="s">
        <v>453</v>
      </c>
    </row>
    <row r="176" spans="1:11" ht="15.75" x14ac:dyDescent="0.25">
      <c r="A176" s="198" t="s">
        <v>466</v>
      </c>
      <c r="B176" s="198" t="s">
        <v>491</v>
      </c>
      <c r="C176" s="198" t="s">
        <v>461</v>
      </c>
      <c r="D176" s="199">
        <v>6.5</v>
      </c>
      <c r="E176" s="200">
        <v>6.5</v>
      </c>
      <c r="F176" s="198"/>
      <c r="G176" s="198" t="s">
        <v>466</v>
      </c>
      <c r="H176" s="198" t="s">
        <v>616</v>
      </c>
      <c r="I176" s="198" t="s">
        <v>490</v>
      </c>
      <c r="J176" s="199">
        <v>6.5</v>
      </c>
      <c r="K176" s="200">
        <v>7.5</v>
      </c>
    </row>
    <row r="177" spans="1:11" ht="15.75" x14ac:dyDescent="0.25">
      <c r="A177" s="203" t="s">
        <v>466</v>
      </c>
      <c r="B177" s="203" t="s">
        <v>724</v>
      </c>
      <c r="C177" s="203" t="s">
        <v>457</v>
      </c>
      <c r="D177" s="204">
        <v>5</v>
      </c>
      <c r="E177" s="204">
        <v>4.5</v>
      </c>
      <c r="F177" s="198"/>
      <c r="G177" s="203" t="s">
        <v>477</v>
      </c>
      <c r="H177" s="203" t="s">
        <v>769</v>
      </c>
      <c r="I177" s="203" t="s">
        <v>674</v>
      </c>
      <c r="J177" s="204" t="s">
        <v>453</v>
      </c>
      <c r="K177" s="204" t="s">
        <v>453</v>
      </c>
    </row>
    <row r="178" spans="1:11" ht="15.75" x14ac:dyDescent="0.25">
      <c r="A178" s="203" t="s">
        <v>454</v>
      </c>
      <c r="B178" s="203" t="s">
        <v>763</v>
      </c>
      <c r="C178" s="203" t="s">
        <v>486</v>
      </c>
      <c r="D178" s="204">
        <v>5.5</v>
      </c>
      <c r="E178" s="204">
        <v>5.5</v>
      </c>
      <c r="F178" s="198"/>
      <c r="G178" s="198" t="s">
        <v>477</v>
      </c>
      <c r="H178" s="198" t="s">
        <v>205</v>
      </c>
      <c r="I178" s="198" t="s">
        <v>495</v>
      </c>
      <c r="J178" s="199">
        <v>5.5</v>
      </c>
      <c r="K178" s="200">
        <v>5.5</v>
      </c>
    </row>
    <row r="179" spans="1:11" ht="15.75" x14ac:dyDescent="0.25">
      <c r="A179" s="203" t="s">
        <v>454</v>
      </c>
      <c r="B179" s="203" t="s">
        <v>994</v>
      </c>
      <c r="C179" s="203" t="s">
        <v>511</v>
      </c>
      <c r="D179" s="204">
        <v>5.5</v>
      </c>
      <c r="E179" s="204">
        <v>5</v>
      </c>
      <c r="F179" s="198"/>
      <c r="G179" s="203" t="s">
        <v>454</v>
      </c>
      <c r="H179" s="203" t="s">
        <v>614</v>
      </c>
      <c r="I179" s="203" t="s">
        <v>478</v>
      </c>
      <c r="J179" s="204">
        <v>6</v>
      </c>
      <c r="K179" s="204">
        <v>6</v>
      </c>
    </row>
    <row r="180" spans="1:11" ht="15.75" x14ac:dyDescent="0.25">
      <c r="A180" s="290" t="s">
        <v>498</v>
      </c>
      <c r="B180" s="290"/>
      <c r="C180" s="290"/>
      <c r="D180" s="291"/>
      <c r="E180" s="205">
        <v>3</v>
      </c>
      <c r="F180" s="198"/>
      <c r="G180" s="290" t="s">
        <v>500</v>
      </c>
      <c r="H180" s="290"/>
      <c r="I180" s="290"/>
      <c r="J180" s="291"/>
      <c r="K180" s="205">
        <v>-1.5</v>
      </c>
    </row>
    <row r="181" spans="1:11" ht="15.75" x14ac:dyDescent="0.25">
      <c r="A181" s="290" t="s">
        <v>500</v>
      </c>
      <c r="B181" s="290"/>
      <c r="C181" s="290"/>
      <c r="D181" s="291"/>
      <c r="E181" s="205">
        <v>1.5</v>
      </c>
      <c r="F181" s="198"/>
      <c r="G181" s="292" t="s">
        <v>1285</v>
      </c>
      <c r="H181" s="293"/>
      <c r="I181" s="293"/>
      <c r="J181" s="294"/>
      <c r="K181" s="292"/>
    </row>
    <row r="182" spans="1:11" ht="15.75" x14ac:dyDescent="0.25">
      <c r="A182" s="292" t="s">
        <v>654</v>
      </c>
      <c r="B182" s="293"/>
      <c r="C182" s="293"/>
      <c r="D182" s="294"/>
      <c r="E182" s="292"/>
      <c r="F182" s="198"/>
      <c r="G182" s="295" t="s">
        <v>1286</v>
      </c>
      <c r="H182" s="295"/>
      <c r="I182" s="295"/>
      <c r="J182" s="296"/>
      <c r="K182" s="297"/>
    </row>
    <row r="183" spans="1:11" ht="15.75" x14ac:dyDescent="0.25">
      <c r="A183" s="295" t="s">
        <v>1287</v>
      </c>
      <c r="B183" s="295"/>
      <c r="C183" s="295"/>
      <c r="D183" s="296"/>
      <c r="E183" s="297"/>
      <c r="F183" s="198"/>
      <c r="G183" s="198"/>
      <c r="H183" s="198"/>
      <c r="I183" s="198"/>
      <c r="J183" s="198"/>
      <c r="K183" s="198"/>
    </row>
    <row r="185" spans="1:11" ht="15.75" x14ac:dyDescent="0.25">
      <c r="A185" s="302" t="s">
        <v>504</v>
      </c>
      <c r="B185" s="303"/>
      <c r="C185" s="303"/>
      <c r="D185" s="304"/>
      <c r="E185" s="305"/>
      <c r="F185" s="201" t="s">
        <v>376</v>
      </c>
      <c r="G185" s="306" t="s">
        <v>635</v>
      </c>
      <c r="H185" s="303"/>
      <c r="I185" s="303"/>
      <c r="J185" s="304"/>
      <c r="K185" s="305"/>
    </row>
    <row r="186" spans="1:11" ht="15.75" x14ac:dyDescent="0.25">
      <c r="A186" s="307" t="s">
        <v>975</v>
      </c>
      <c r="B186" s="308"/>
      <c r="C186" s="308"/>
      <c r="D186" s="309"/>
      <c r="E186" s="305"/>
      <c r="F186" s="202" t="s">
        <v>448</v>
      </c>
      <c r="G186" s="310" t="s">
        <v>745</v>
      </c>
      <c r="H186" s="308"/>
      <c r="I186" s="308"/>
      <c r="J186" s="309"/>
      <c r="K186" s="305"/>
    </row>
    <row r="187" spans="1:11" ht="15.75" x14ac:dyDescent="0.25">
      <c r="A187" s="198" t="s">
        <v>331</v>
      </c>
      <c r="B187" s="198" t="s">
        <v>507</v>
      </c>
      <c r="C187" s="198" t="s">
        <v>479</v>
      </c>
      <c r="D187" s="199">
        <v>6</v>
      </c>
      <c r="E187" s="200">
        <v>4</v>
      </c>
      <c r="F187" s="198"/>
      <c r="G187" s="198" t="s">
        <v>331</v>
      </c>
      <c r="H187" s="198" t="s">
        <v>637</v>
      </c>
      <c r="I187" s="198" t="s">
        <v>456</v>
      </c>
      <c r="J187" s="199">
        <v>6</v>
      </c>
      <c r="K187" s="200">
        <v>6.5</v>
      </c>
    </row>
    <row r="188" spans="1:11" ht="15.75" x14ac:dyDescent="0.25">
      <c r="A188" s="198" t="s">
        <v>454</v>
      </c>
      <c r="B188" s="198" t="s">
        <v>51</v>
      </c>
      <c r="C188" s="198" t="s">
        <v>494</v>
      </c>
      <c r="D188" s="199">
        <v>6</v>
      </c>
      <c r="E188" s="200">
        <v>6</v>
      </c>
      <c r="F188" s="198"/>
      <c r="G188" s="198" t="s">
        <v>454</v>
      </c>
      <c r="H188" s="198" t="s">
        <v>187</v>
      </c>
      <c r="I188" s="198" t="s">
        <v>473</v>
      </c>
      <c r="J188" s="199">
        <v>6</v>
      </c>
      <c r="K188" s="200">
        <v>6</v>
      </c>
    </row>
    <row r="189" spans="1:11" ht="15.75" x14ac:dyDescent="0.25">
      <c r="A189" s="198" t="s">
        <v>454</v>
      </c>
      <c r="B189" s="198" t="s">
        <v>115</v>
      </c>
      <c r="C189" s="198" t="s">
        <v>509</v>
      </c>
      <c r="D189" s="199">
        <v>6.5</v>
      </c>
      <c r="E189" s="200">
        <v>7.5</v>
      </c>
      <c r="F189" s="198"/>
      <c r="G189" s="198" t="s">
        <v>454</v>
      </c>
      <c r="H189" s="198" t="s">
        <v>73</v>
      </c>
      <c r="I189" s="198" t="s">
        <v>459</v>
      </c>
      <c r="J189" s="199">
        <v>7</v>
      </c>
      <c r="K189" s="200">
        <v>10</v>
      </c>
    </row>
    <row r="190" spans="1:11" ht="15.75" x14ac:dyDescent="0.25">
      <c r="A190" s="198" t="s">
        <v>454</v>
      </c>
      <c r="B190" s="198" t="s">
        <v>524</v>
      </c>
      <c r="C190" s="198" t="s">
        <v>509</v>
      </c>
      <c r="D190" s="199">
        <v>6</v>
      </c>
      <c r="E190" s="200">
        <v>6</v>
      </c>
      <c r="F190" s="198"/>
      <c r="G190" s="198" t="s">
        <v>454</v>
      </c>
      <c r="H190" s="198" t="s">
        <v>236</v>
      </c>
      <c r="I190" s="198" t="s">
        <v>456</v>
      </c>
      <c r="J190" s="199">
        <v>7</v>
      </c>
      <c r="K190" s="200">
        <v>10</v>
      </c>
    </row>
    <row r="191" spans="1:11" ht="15.75" x14ac:dyDescent="0.25">
      <c r="A191" s="198" t="s">
        <v>454</v>
      </c>
      <c r="B191" s="198" t="s">
        <v>522</v>
      </c>
      <c r="C191" s="198" t="s">
        <v>495</v>
      </c>
      <c r="D191" s="199">
        <v>6</v>
      </c>
      <c r="E191" s="200">
        <v>6</v>
      </c>
      <c r="F191" s="198"/>
      <c r="G191" s="198" t="s">
        <v>466</v>
      </c>
      <c r="H191" s="198" t="s">
        <v>72</v>
      </c>
      <c r="I191" s="198" t="s">
        <v>468</v>
      </c>
      <c r="J191" s="199">
        <v>6</v>
      </c>
      <c r="K191" s="200">
        <v>6</v>
      </c>
    </row>
    <row r="192" spans="1:11" ht="15.75" x14ac:dyDescent="0.25">
      <c r="A192" s="198" t="s">
        <v>466</v>
      </c>
      <c r="B192" s="198" t="s">
        <v>513</v>
      </c>
      <c r="C192" s="198" t="s">
        <v>459</v>
      </c>
      <c r="D192" s="199">
        <v>7.5</v>
      </c>
      <c r="E192" s="200">
        <v>10.5</v>
      </c>
      <c r="F192" s="198"/>
      <c r="G192" s="203" t="s">
        <v>466</v>
      </c>
      <c r="H192" s="203" t="s">
        <v>136</v>
      </c>
      <c r="I192" s="203" t="s">
        <v>475</v>
      </c>
      <c r="J192" s="204" t="s">
        <v>453</v>
      </c>
      <c r="K192" s="204" t="s">
        <v>453</v>
      </c>
    </row>
    <row r="193" spans="1:11" ht="15.75" x14ac:dyDescent="0.25">
      <c r="A193" s="198" t="s">
        <v>466</v>
      </c>
      <c r="B193" s="198" t="s">
        <v>266</v>
      </c>
      <c r="C193" s="198" t="s">
        <v>478</v>
      </c>
      <c r="D193" s="199">
        <v>6</v>
      </c>
      <c r="E193" s="200">
        <v>5.5</v>
      </c>
      <c r="F193" s="198"/>
      <c r="G193" s="203" t="s">
        <v>466</v>
      </c>
      <c r="H193" s="203" t="s">
        <v>310</v>
      </c>
      <c r="I193" s="203" t="s">
        <v>489</v>
      </c>
      <c r="J193" s="204" t="s">
        <v>453</v>
      </c>
      <c r="K193" s="204" t="s">
        <v>453</v>
      </c>
    </row>
    <row r="194" spans="1:11" ht="15.75" x14ac:dyDescent="0.25">
      <c r="A194" s="198" t="s">
        <v>477</v>
      </c>
      <c r="B194" s="198" t="s">
        <v>737</v>
      </c>
      <c r="C194" s="198" t="s">
        <v>471</v>
      </c>
      <c r="D194" s="199">
        <v>8</v>
      </c>
      <c r="E194" s="200">
        <v>15</v>
      </c>
      <c r="F194" s="198"/>
      <c r="G194" s="198" t="s">
        <v>466</v>
      </c>
      <c r="H194" s="198" t="s">
        <v>109</v>
      </c>
      <c r="I194" s="198" t="s">
        <v>509</v>
      </c>
      <c r="J194" s="199">
        <v>5.5</v>
      </c>
      <c r="K194" s="200">
        <v>5.5</v>
      </c>
    </row>
    <row r="195" spans="1:11" ht="15.75" x14ac:dyDescent="0.25">
      <c r="A195" s="203" t="s">
        <v>477</v>
      </c>
      <c r="B195" s="203" t="s">
        <v>44</v>
      </c>
      <c r="C195" s="203" t="s">
        <v>469</v>
      </c>
      <c r="D195" s="204" t="s">
        <v>453</v>
      </c>
      <c r="E195" s="204" t="s">
        <v>453</v>
      </c>
      <c r="F195" s="198"/>
      <c r="G195" s="198" t="s">
        <v>477</v>
      </c>
      <c r="H195" s="198" t="s">
        <v>717</v>
      </c>
      <c r="I195" s="198" t="s">
        <v>511</v>
      </c>
      <c r="J195" s="199">
        <v>5</v>
      </c>
      <c r="K195" s="200">
        <v>5</v>
      </c>
    </row>
    <row r="196" spans="1:11" ht="15.75" x14ac:dyDescent="0.25">
      <c r="A196" s="198" t="s">
        <v>477</v>
      </c>
      <c r="B196" s="198" t="s">
        <v>94</v>
      </c>
      <c r="C196" s="198" t="s">
        <v>509</v>
      </c>
      <c r="D196" s="199">
        <v>6</v>
      </c>
      <c r="E196" s="200">
        <v>6</v>
      </c>
      <c r="F196" s="198"/>
      <c r="G196" s="198" t="s">
        <v>477</v>
      </c>
      <c r="H196" s="198" t="s">
        <v>71</v>
      </c>
      <c r="I196" s="198" t="s">
        <v>457</v>
      </c>
      <c r="J196" s="199">
        <v>5.5</v>
      </c>
      <c r="K196" s="200">
        <v>5.5</v>
      </c>
    </row>
    <row r="197" spans="1:11" ht="15.75" x14ac:dyDescent="0.25">
      <c r="A197" s="203" t="s">
        <v>477</v>
      </c>
      <c r="B197" s="203" t="s">
        <v>829</v>
      </c>
      <c r="C197" s="203" t="s">
        <v>452</v>
      </c>
      <c r="D197" s="204" t="s">
        <v>453</v>
      </c>
      <c r="E197" s="204" t="s">
        <v>453</v>
      </c>
      <c r="F197" s="198"/>
      <c r="G197" s="198" t="s">
        <v>477</v>
      </c>
      <c r="H197" s="198" t="s">
        <v>89</v>
      </c>
      <c r="I197" s="198" t="s">
        <v>468</v>
      </c>
      <c r="J197" s="199">
        <v>5.5</v>
      </c>
      <c r="K197" s="200">
        <v>5.5</v>
      </c>
    </row>
    <row r="198" spans="1:11" ht="15.75" x14ac:dyDescent="0.25">
      <c r="A198" s="298" t="s">
        <v>482</v>
      </c>
      <c r="B198" s="299"/>
      <c r="C198" s="299"/>
      <c r="D198" s="300"/>
      <c r="E198" s="301"/>
      <c r="F198" s="198"/>
      <c r="G198" s="298" t="s">
        <v>482</v>
      </c>
      <c r="H198" s="299"/>
      <c r="I198" s="299"/>
      <c r="J198" s="300"/>
      <c r="K198" s="301"/>
    </row>
    <row r="199" spans="1:11" ht="15.75" x14ac:dyDescent="0.25">
      <c r="A199" s="198" t="s">
        <v>466</v>
      </c>
      <c r="B199" s="198" t="s">
        <v>1040</v>
      </c>
      <c r="C199" s="198" t="s">
        <v>457</v>
      </c>
      <c r="D199" s="199">
        <v>5.5</v>
      </c>
      <c r="E199" s="200">
        <v>5.5</v>
      </c>
      <c r="F199" s="198"/>
      <c r="G199" s="203" t="s">
        <v>331</v>
      </c>
      <c r="H199" s="203" t="s">
        <v>643</v>
      </c>
      <c r="I199" s="203" t="s">
        <v>644</v>
      </c>
      <c r="J199" s="204" t="s">
        <v>453</v>
      </c>
      <c r="K199" s="204" t="s">
        <v>453</v>
      </c>
    </row>
    <row r="200" spans="1:11" ht="15.75" x14ac:dyDescent="0.25">
      <c r="A200" s="198" t="s">
        <v>466</v>
      </c>
      <c r="B200" s="198" t="s">
        <v>517</v>
      </c>
      <c r="C200" s="198" t="s">
        <v>508</v>
      </c>
      <c r="D200" s="199">
        <v>6.5</v>
      </c>
      <c r="E200" s="200">
        <v>6</v>
      </c>
      <c r="F200" s="198"/>
      <c r="G200" s="203" t="s">
        <v>477</v>
      </c>
      <c r="H200" s="203" t="s">
        <v>1207</v>
      </c>
      <c r="I200" s="203" t="s">
        <v>496</v>
      </c>
      <c r="J200" s="204" t="s">
        <v>453</v>
      </c>
      <c r="K200" s="204" t="s">
        <v>453</v>
      </c>
    </row>
    <row r="201" spans="1:11" ht="15.75" x14ac:dyDescent="0.25">
      <c r="A201" s="203" t="s">
        <v>454</v>
      </c>
      <c r="B201" s="203" t="s">
        <v>46</v>
      </c>
      <c r="C201" s="203" t="s">
        <v>461</v>
      </c>
      <c r="D201" s="204">
        <v>6.5</v>
      </c>
      <c r="E201" s="204">
        <v>6.5</v>
      </c>
      <c r="F201" s="198"/>
      <c r="G201" s="203" t="s">
        <v>466</v>
      </c>
      <c r="H201" s="203" t="s">
        <v>1071</v>
      </c>
      <c r="I201" s="203" t="s">
        <v>597</v>
      </c>
      <c r="J201" s="204" t="s">
        <v>453</v>
      </c>
      <c r="K201" s="204" t="s">
        <v>453</v>
      </c>
    </row>
    <row r="202" spans="1:11" ht="15.75" x14ac:dyDescent="0.25">
      <c r="A202" s="203" t="s">
        <v>466</v>
      </c>
      <c r="B202" s="203" t="s">
        <v>525</v>
      </c>
      <c r="C202" s="203" t="s">
        <v>508</v>
      </c>
      <c r="D202" s="204">
        <v>6</v>
      </c>
      <c r="E202" s="204">
        <v>6</v>
      </c>
      <c r="F202" s="198"/>
      <c r="G202" s="198" t="s">
        <v>466</v>
      </c>
      <c r="H202" s="198" t="s">
        <v>647</v>
      </c>
      <c r="I202" s="198" t="s">
        <v>461</v>
      </c>
      <c r="J202" s="199">
        <v>6</v>
      </c>
      <c r="K202" s="200">
        <v>5.5</v>
      </c>
    </row>
    <row r="203" spans="1:11" ht="15.75" x14ac:dyDescent="0.25">
      <c r="A203" s="203" t="s">
        <v>466</v>
      </c>
      <c r="B203" s="203" t="s">
        <v>520</v>
      </c>
      <c r="C203" s="203" t="s">
        <v>478</v>
      </c>
      <c r="D203" s="204">
        <v>5.5</v>
      </c>
      <c r="E203" s="204">
        <v>5</v>
      </c>
      <c r="F203" s="198"/>
      <c r="G203" s="198" t="s">
        <v>454</v>
      </c>
      <c r="H203" s="198" t="s">
        <v>651</v>
      </c>
      <c r="I203" s="198" t="s">
        <v>495</v>
      </c>
      <c r="J203" s="199">
        <v>6</v>
      </c>
      <c r="K203" s="200">
        <v>5.5</v>
      </c>
    </row>
    <row r="204" spans="1:11" ht="15.75" x14ac:dyDescent="0.25">
      <c r="A204" s="203" t="s">
        <v>454</v>
      </c>
      <c r="B204" s="203" t="s">
        <v>1190</v>
      </c>
      <c r="C204" s="203" t="s">
        <v>484</v>
      </c>
      <c r="D204" s="204" t="s">
        <v>453</v>
      </c>
      <c r="E204" s="204" t="s">
        <v>453</v>
      </c>
      <c r="F204" s="198"/>
      <c r="G204" s="203" t="s">
        <v>454</v>
      </c>
      <c r="H204" s="203" t="s">
        <v>143</v>
      </c>
      <c r="I204" s="203" t="s">
        <v>468</v>
      </c>
      <c r="J204" s="204">
        <v>6</v>
      </c>
      <c r="K204" s="204">
        <v>6</v>
      </c>
    </row>
    <row r="205" spans="1:11" ht="15.75" x14ac:dyDescent="0.25">
      <c r="A205" s="203" t="s">
        <v>331</v>
      </c>
      <c r="B205" s="203" t="s">
        <v>516</v>
      </c>
      <c r="C205" s="203" t="s">
        <v>465</v>
      </c>
      <c r="D205" s="204" t="s">
        <v>453</v>
      </c>
      <c r="E205" s="204" t="s">
        <v>453</v>
      </c>
      <c r="F205" s="198"/>
      <c r="G205" s="203" t="s">
        <v>466</v>
      </c>
      <c r="H205" s="203" t="s">
        <v>702</v>
      </c>
      <c r="I205" s="203" t="s">
        <v>578</v>
      </c>
      <c r="J205" s="204" t="s">
        <v>453</v>
      </c>
      <c r="K205" s="204" t="s">
        <v>453</v>
      </c>
    </row>
    <row r="206" spans="1:11" ht="15.75" x14ac:dyDescent="0.25">
      <c r="A206" s="290" t="s">
        <v>498</v>
      </c>
      <c r="B206" s="290"/>
      <c r="C206" s="290"/>
      <c r="D206" s="291"/>
      <c r="E206" s="205">
        <v>3</v>
      </c>
      <c r="F206" s="198"/>
      <c r="G206" s="292" t="s">
        <v>697</v>
      </c>
      <c r="H206" s="293"/>
      <c r="I206" s="293"/>
      <c r="J206" s="294"/>
      <c r="K206" s="292"/>
    </row>
    <row r="207" spans="1:11" ht="15.75" x14ac:dyDescent="0.25">
      <c r="A207" s="290" t="s">
        <v>500</v>
      </c>
      <c r="B207" s="290"/>
      <c r="C207" s="290"/>
      <c r="D207" s="291"/>
      <c r="E207" s="205">
        <v>1.5</v>
      </c>
      <c r="F207" s="198"/>
      <c r="G207" s="295" t="s">
        <v>1288</v>
      </c>
      <c r="H207" s="295"/>
      <c r="I207" s="295"/>
      <c r="J207" s="296"/>
      <c r="K207" s="297"/>
    </row>
    <row r="208" spans="1:11" ht="15.75" x14ac:dyDescent="0.25">
      <c r="A208" s="292" t="s">
        <v>1275</v>
      </c>
      <c r="B208" s="293"/>
      <c r="C208" s="293"/>
      <c r="D208" s="294"/>
      <c r="E208" s="292"/>
      <c r="F208" s="198"/>
      <c r="G208" s="198"/>
      <c r="H208" s="198"/>
      <c r="I208" s="198"/>
      <c r="J208" s="198"/>
      <c r="K208" s="198"/>
    </row>
    <row r="209" spans="1:5" ht="15.75" x14ac:dyDescent="0.25">
      <c r="A209" s="295" t="s">
        <v>1289</v>
      </c>
      <c r="B209" s="295"/>
      <c r="C209" s="295"/>
      <c r="D209" s="296"/>
      <c r="E209" s="297"/>
    </row>
  </sheetData>
  <mergeCells count="103">
    <mergeCell ref="A17:E17"/>
    <mergeCell ref="A25:D25"/>
    <mergeCell ref="A26:E26"/>
    <mergeCell ref="A27:E27"/>
    <mergeCell ref="G17:K17"/>
    <mergeCell ref="G25:J25"/>
    <mergeCell ref="G26:K26"/>
    <mergeCell ref="G27:K27"/>
    <mergeCell ref="A1:K1"/>
    <mergeCell ref="A2:K2"/>
    <mergeCell ref="A4:E4"/>
    <mergeCell ref="G4:K4"/>
    <mergeCell ref="A5:E5"/>
    <mergeCell ref="G5:K5"/>
    <mergeCell ref="A50:D50"/>
    <mergeCell ref="A51:D51"/>
    <mergeCell ref="A52:E52"/>
    <mergeCell ref="A53:E53"/>
    <mergeCell ref="G42:K42"/>
    <mergeCell ref="G50:J50"/>
    <mergeCell ref="G51:K51"/>
    <mergeCell ref="G52:K52"/>
    <mergeCell ref="A29:E29"/>
    <mergeCell ref="G29:K29"/>
    <mergeCell ref="A30:E30"/>
    <mergeCell ref="G30:K30"/>
    <mergeCell ref="A42:E42"/>
    <mergeCell ref="A76:D76"/>
    <mergeCell ref="A77:D77"/>
    <mergeCell ref="A78:E78"/>
    <mergeCell ref="A79:E79"/>
    <mergeCell ref="G68:K68"/>
    <mergeCell ref="G76:J76"/>
    <mergeCell ref="G77:K77"/>
    <mergeCell ref="G78:K78"/>
    <mergeCell ref="A55:E55"/>
    <mergeCell ref="G55:K55"/>
    <mergeCell ref="A56:E56"/>
    <mergeCell ref="G56:K56"/>
    <mergeCell ref="A68:E68"/>
    <mergeCell ref="A102:D102"/>
    <mergeCell ref="A103:D103"/>
    <mergeCell ref="A104:E104"/>
    <mergeCell ref="A105:E105"/>
    <mergeCell ref="G94:K94"/>
    <mergeCell ref="G102:J102"/>
    <mergeCell ref="G103:K103"/>
    <mergeCell ref="G104:K104"/>
    <mergeCell ref="A81:E81"/>
    <mergeCell ref="G81:K81"/>
    <mergeCell ref="A82:E82"/>
    <mergeCell ref="G82:K82"/>
    <mergeCell ref="A94:E94"/>
    <mergeCell ref="A128:D128"/>
    <mergeCell ref="A129:D129"/>
    <mergeCell ref="A130:E130"/>
    <mergeCell ref="A131:E131"/>
    <mergeCell ref="G120:K120"/>
    <mergeCell ref="G128:K128"/>
    <mergeCell ref="G129:K129"/>
    <mergeCell ref="A107:E107"/>
    <mergeCell ref="G107:K107"/>
    <mergeCell ref="A108:E108"/>
    <mergeCell ref="G108:K108"/>
    <mergeCell ref="A120:E120"/>
    <mergeCell ref="A154:D154"/>
    <mergeCell ref="A155:D155"/>
    <mergeCell ref="A156:E156"/>
    <mergeCell ref="A157:E157"/>
    <mergeCell ref="G146:K146"/>
    <mergeCell ref="G154:J154"/>
    <mergeCell ref="G155:K155"/>
    <mergeCell ref="G156:K156"/>
    <mergeCell ref="A133:E133"/>
    <mergeCell ref="G133:K133"/>
    <mergeCell ref="A134:E134"/>
    <mergeCell ref="G134:K134"/>
    <mergeCell ref="A146:E146"/>
    <mergeCell ref="A180:D180"/>
    <mergeCell ref="A181:D181"/>
    <mergeCell ref="A182:E182"/>
    <mergeCell ref="A183:E183"/>
    <mergeCell ref="G172:K172"/>
    <mergeCell ref="G180:J180"/>
    <mergeCell ref="G181:K181"/>
    <mergeCell ref="G182:K182"/>
    <mergeCell ref="A159:E159"/>
    <mergeCell ref="G159:K159"/>
    <mergeCell ref="A160:E160"/>
    <mergeCell ref="G160:K160"/>
    <mergeCell ref="A172:E172"/>
    <mergeCell ref="A206:D206"/>
    <mergeCell ref="A207:D207"/>
    <mergeCell ref="A208:E208"/>
    <mergeCell ref="A209:E209"/>
    <mergeCell ref="G198:K198"/>
    <mergeCell ref="G206:K206"/>
    <mergeCell ref="G207:K207"/>
    <mergeCell ref="A185:E185"/>
    <mergeCell ref="G185:K185"/>
    <mergeCell ref="A186:E186"/>
    <mergeCell ref="G186:K186"/>
    <mergeCell ref="A198:E198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3FEC-A88A-4849-B010-EA6C3647C608}">
  <dimension ref="A1:K210"/>
  <sheetViews>
    <sheetView workbookViewId="0">
      <selection activeCell="N21" sqref="N21"/>
    </sheetView>
  </sheetViews>
  <sheetFormatPr defaultRowHeight="15" x14ac:dyDescent="0.2"/>
  <sheetData>
    <row r="1" spans="1:11" ht="15.75" x14ac:dyDescent="0.25">
      <c r="A1" s="258" t="s">
        <v>1290</v>
      </c>
      <c r="B1" s="303"/>
      <c r="C1" s="303"/>
      <c r="D1" s="304"/>
      <c r="E1" s="305"/>
      <c r="F1" s="303"/>
      <c r="G1" s="303"/>
      <c r="H1" s="303"/>
      <c r="I1" s="303"/>
      <c r="J1" s="304"/>
      <c r="K1" s="305"/>
    </row>
    <row r="2" spans="1:11" ht="15.75" x14ac:dyDescent="0.25">
      <c r="A2" s="265" t="s">
        <v>445</v>
      </c>
      <c r="B2" s="308"/>
      <c r="C2" s="308"/>
      <c r="D2" s="309"/>
      <c r="E2" s="305"/>
      <c r="F2" s="308"/>
      <c r="G2" s="308"/>
      <c r="H2" s="308"/>
      <c r="I2" s="308"/>
      <c r="J2" s="309"/>
      <c r="K2" s="305"/>
    </row>
    <row r="4" spans="1:11" ht="15.75" x14ac:dyDescent="0.25">
      <c r="A4" s="302" t="s">
        <v>504</v>
      </c>
      <c r="B4" s="303"/>
      <c r="C4" s="303"/>
      <c r="D4" s="304"/>
      <c r="E4" s="305"/>
      <c r="F4" s="209" t="s">
        <v>406</v>
      </c>
      <c r="G4" s="306" t="s">
        <v>17</v>
      </c>
      <c r="H4" s="303"/>
      <c r="I4" s="303"/>
      <c r="J4" s="304"/>
      <c r="K4" s="305"/>
    </row>
    <row r="5" spans="1:11" ht="15.75" x14ac:dyDescent="0.25">
      <c r="A5" s="307" t="s">
        <v>584</v>
      </c>
      <c r="B5" s="308"/>
      <c r="C5" s="308"/>
      <c r="D5" s="309"/>
      <c r="E5" s="305"/>
      <c r="F5" s="210" t="s">
        <v>448</v>
      </c>
      <c r="G5" s="310" t="s">
        <v>447</v>
      </c>
      <c r="H5" s="308"/>
      <c r="I5" s="308"/>
      <c r="J5" s="309"/>
      <c r="K5" s="305"/>
    </row>
    <row r="6" spans="1:11" ht="15.75" x14ac:dyDescent="0.25">
      <c r="A6" s="206" t="s">
        <v>331</v>
      </c>
      <c r="B6" s="206" t="s">
        <v>516</v>
      </c>
      <c r="C6" s="206" t="s">
        <v>479</v>
      </c>
      <c r="D6" s="207">
        <v>6</v>
      </c>
      <c r="E6" s="208">
        <v>5</v>
      </c>
      <c r="F6" s="206"/>
      <c r="G6" s="206" t="s">
        <v>331</v>
      </c>
      <c r="H6" s="206" t="s">
        <v>485</v>
      </c>
      <c r="I6" s="206" t="s">
        <v>486</v>
      </c>
      <c r="J6" s="207">
        <v>6</v>
      </c>
      <c r="K6" s="208">
        <v>5</v>
      </c>
    </row>
    <row r="7" spans="1:11" ht="15.75" x14ac:dyDescent="0.25">
      <c r="A7" s="206" t="s">
        <v>454</v>
      </c>
      <c r="B7" s="206" t="s">
        <v>1190</v>
      </c>
      <c r="C7" s="206" t="s">
        <v>450</v>
      </c>
      <c r="D7" s="207">
        <v>6</v>
      </c>
      <c r="E7" s="208">
        <v>5.5</v>
      </c>
      <c r="F7" s="206"/>
      <c r="G7" s="206" t="s">
        <v>454</v>
      </c>
      <c r="H7" s="206" t="s">
        <v>204</v>
      </c>
      <c r="I7" s="206" t="s">
        <v>475</v>
      </c>
      <c r="J7" s="207">
        <v>5</v>
      </c>
      <c r="K7" s="208">
        <v>4.5</v>
      </c>
    </row>
    <row r="8" spans="1:11" ht="15.75" x14ac:dyDescent="0.25">
      <c r="A8" s="206" t="s">
        <v>454</v>
      </c>
      <c r="B8" s="206" t="s">
        <v>524</v>
      </c>
      <c r="C8" s="206" t="s">
        <v>509</v>
      </c>
      <c r="D8" s="207">
        <v>6</v>
      </c>
      <c r="E8" s="208">
        <v>5.5</v>
      </c>
      <c r="F8" s="206"/>
      <c r="G8" s="206" t="s">
        <v>454</v>
      </c>
      <c r="H8" s="206" t="s">
        <v>80</v>
      </c>
      <c r="I8" s="206" t="s">
        <v>457</v>
      </c>
      <c r="J8" s="207">
        <v>6.5</v>
      </c>
      <c r="K8" s="208">
        <v>6.5</v>
      </c>
    </row>
    <row r="9" spans="1:11" ht="15.75" x14ac:dyDescent="0.25">
      <c r="A9" s="206" t="s">
        <v>454</v>
      </c>
      <c r="B9" s="206" t="s">
        <v>46</v>
      </c>
      <c r="C9" s="206" t="s">
        <v>461</v>
      </c>
      <c r="D9" s="207">
        <v>6</v>
      </c>
      <c r="E9" s="208">
        <v>6</v>
      </c>
      <c r="F9" s="206"/>
      <c r="G9" s="211" t="s">
        <v>454</v>
      </c>
      <c r="H9" s="211" t="s">
        <v>858</v>
      </c>
      <c r="I9" s="211" t="s">
        <v>539</v>
      </c>
      <c r="J9" s="212" t="s">
        <v>453</v>
      </c>
      <c r="K9" s="212" t="s">
        <v>453</v>
      </c>
    </row>
    <row r="10" spans="1:11" ht="15.75" x14ac:dyDescent="0.25">
      <c r="A10" s="206" t="s">
        <v>454</v>
      </c>
      <c r="B10" s="206" t="s">
        <v>115</v>
      </c>
      <c r="C10" s="206" t="s">
        <v>509</v>
      </c>
      <c r="D10" s="207">
        <v>7</v>
      </c>
      <c r="E10" s="208">
        <v>10</v>
      </c>
      <c r="F10" s="206"/>
      <c r="G10" s="211" t="s">
        <v>466</v>
      </c>
      <c r="H10" s="211" t="s">
        <v>79</v>
      </c>
      <c r="I10" s="211" t="s">
        <v>539</v>
      </c>
      <c r="J10" s="212" t="s">
        <v>453</v>
      </c>
      <c r="K10" s="212" t="s">
        <v>453</v>
      </c>
    </row>
    <row r="11" spans="1:11" ht="15.75" x14ac:dyDescent="0.25">
      <c r="A11" s="206" t="s">
        <v>466</v>
      </c>
      <c r="B11" s="206" t="s">
        <v>197</v>
      </c>
      <c r="C11" s="206" t="s">
        <v>478</v>
      </c>
      <c r="D11" s="207">
        <v>6</v>
      </c>
      <c r="E11" s="208">
        <v>5.5</v>
      </c>
      <c r="F11" s="206"/>
      <c r="G11" s="206" t="s">
        <v>466</v>
      </c>
      <c r="H11" s="206" t="s">
        <v>470</v>
      </c>
      <c r="I11" s="206" t="s">
        <v>471</v>
      </c>
      <c r="J11" s="207">
        <v>6.5</v>
      </c>
      <c r="K11" s="208">
        <v>6.5</v>
      </c>
    </row>
    <row r="12" spans="1:11" ht="15.75" x14ac:dyDescent="0.25">
      <c r="A12" s="206" t="s">
        <v>466</v>
      </c>
      <c r="B12" s="206" t="s">
        <v>513</v>
      </c>
      <c r="C12" s="206" t="s">
        <v>459</v>
      </c>
      <c r="D12" s="207">
        <v>7.5</v>
      </c>
      <c r="E12" s="208">
        <v>11.5</v>
      </c>
      <c r="F12" s="206"/>
      <c r="G12" s="206" t="s">
        <v>466</v>
      </c>
      <c r="H12" s="206" t="s">
        <v>474</v>
      </c>
      <c r="I12" s="206" t="s">
        <v>475</v>
      </c>
      <c r="J12" s="207">
        <v>5.5</v>
      </c>
      <c r="K12" s="208">
        <v>5.5</v>
      </c>
    </row>
    <row r="13" spans="1:11" ht="15.75" x14ac:dyDescent="0.25">
      <c r="A13" s="211" t="s">
        <v>477</v>
      </c>
      <c r="B13" s="211" t="s">
        <v>829</v>
      </c>
      <c r="C13" s="211" t="s">
        <v>452</v>
      </c>
      <c r="D13" s="212" t="s">
        <v>453</v>
      </c>
      <c r="E13" s="212" t="s">
        <v>453</v>
      </c>
      <c r="F13" s="206"/>
      <c r="G13" s="206" t="s">
        <v>466</v>
      </c>
      <c r="H13" s="206" t="s">
        <v>229</v>
      </c>
      <c r="I13" s="206" t="s">
        <v>495</v>
      </c>
      <c r="J13" s="207">
        <v>5</v>
      </c>
      <c r="K13" s="208">
        <v>5</v>
      </c>
    </row>
    <row r="14" spans="1:11" ht="15.75" x14ac:dyDescent="0.25">
      <c r="A14" s="206" t="s">
        <v>477</v>
      </c>
      <c r="B14" s="206" t="s">
        <v>737</v>
      </c>
      <c r="C14" s="206" t="s">
        <v>471</v>
      </c>
      <c r="D14" s="207">
        <v>6</v>
      </c>
      <c r="E14" s="208">
        <v>6</v>
      </c>
      <c r="F14" s="206"/>
      <c r="G14" s="206" t="s">
        <v>477</v>
      </c>
      <c r="H14" s="206" t="s">
        <v>138</v>
      </c>
      <c r="I14" s="206" t="s">
        <v>481</v>
      </c>
      <c r="J14" s="207">
        <v>6</v>
      </c>
      <c r="K14" s="208">
        <v>6</v>
      </c>
    </row>
    <row r="15" spans="1:11" ht="15.75" x14ac:dyDescent="0.25">
      <c r="A15" s="206" t="s">
        <v>477</v>
      </c>
      <c r="B15" s="206" t="s">
        <v>94</v>
      </c>
      <c r="C15" s="206" t="s">
        <v>509</v>
      </c>
      <c r="D15" s="207">
        <v>6</v>
      </c>
      <c r="E15" s="208">
        <v>6</v>
      </c>
      <c r="F15" s="206"/>
      <c r="G15" s="206" t="s">
        <v>477</v>
      </c>
      <c r="H15" s="206" t="s">
        <v>480</v>
      </c>
      <c r="I15" s="206" t="s">
        <v>479</v>
      </c>
      <c r="J15" s="207">
        <v>5</v>
      </c>
      <c r="K15" s="208">
        <v>5</v>
      </c>
    </row>
    <row r="16" spans="1:11" ht="15.75" x14ac:dyDescent="0.25">
      <c r="A16" s="206" t="s">
        <v>477</v>
      </c>
      <c r="B16" s="206" t="s">
        <v>44</v>
      </c>
      <c r="C16" s="206" t="s">
        <v>478</v>
      </c>
      <c r="D16" s="207">
        <v>6</v>
      </c>
      <c r="E16" s="208">
        <v>6</v>
      </c>
      <c r="F16" s="206"/>
      <c r="G16" s="206" t="s">
        <v>477</v>
      </c>
      <c r="H16" s="206" t="s">
        <v>161</v>
      </c>
      <c r="I16" s="206" t="s">
        <v>473</v>
      </c>
      <c r="J16" s="207">
        <v>5.5</v>
      </c>
      <c r="K16" s="208">
        <v>5.5</v>
      </c>
    </row>
    <row r="17" spans="1:11" ht="15.75" x14ac:dyDescent="0.25">
      <c r="A17" s="298" t="s">
        <v>482</v>
      </c>
      <c r="B17" s="299"/>
      <c r="C17" s="299"/>
      <c r="D17" s="300"/>
      <c r="E17" s="301"/>
      <c r="F17" s="206"/>
      <c r="G17" s="298" t="s">
        <v>482</v>
      </c>
      <c r="H17" s="299"/>
      <c r="I17" s="299"/>
      <c r="J17" s="300"/>
      <c r="K17" s="301"/>
    </row>
    <row r="18" spans="1:11" ht="15.75" x14ac:dyDescent="0.25">
      <c r="A18" s="211" t="s">
        <v>331</v>
      </c>
      <c r="B18" s="211" t="s">
        <v>507</v>
      </c>
      <c r="C18" s="211" t="s">
        <v>465</v>
      </c>
      <c r="D18" s="212" t="s">
        <v>453</v>
      </c>
      <c r="E18" s="212" t="s">
        <v>453</v>
      </c>
      <c r="F18" s="206"/>
      <c r="G18" s="211" t="s">
        <v>331</v>
      </c>
      <c r="H18" s="211" t="s">
        <v>451</v>
      </c>
      <c r="I18" s="211" t="s">
        <v>452</v>
      </c>
      <c r="J18" s="212" t="s">
        <v>453</v>
      </c>
      <c r="K18" s="212" t="s">
        <v>453</v>
      </c>
    </row>
    <row r="19" spans="1:11" ht="15.75" x14ac:dyDescent="0.25">
      <c r="A19" s="211" t="s">
        <v>477</v>
      </c>
      <c r="B19" s="211" t="s">
        <v>228</v>
      </c>
      <c r="C19" s="211" t="s">
        <v>496</v>
      </c>
      <c r="D19" s="212" t="s">
        <v>453</v>
      </c>
      <c r="E19" s="212" t="s">
        <v>453</v>
      </c>
      <c r="F19" s="206"/>
      <c r="G19" s="211" t="s">
        <v>477</v>
      </c>
      <c r="H19" s="211" t="s">
        <v>302</v>
      </c>
      <c r="I19" s="211" t="s">
        <v>471</v>
      </c>
      <c r="J19" s="212">
        <v>6</v>
      </c>
      <c r="K19" s="212">
        <v>6</v>
      </c>
    </row>
    <row r="20" spans="1:11" ht="15.75" x14ac:dyDescent="0.25">
      <c r="A20" s="206" t="s">
        <v>466</v>
      </c>
      <c r="B20" s="206" t="s">
        <v>266</v>
      </c>
      <c r="C20" s="206" t="s">
        <v>478</v>
      </c>
      <c r="D20" s="207">
        <v>7</v>
      </c>
      <c r="E20" s="208">
        <v>10</v>
      </c>
      <c r="F20" s="206"/>
      <c r="G20" s="211" t="s">
        <v>477</v>
      </c>
      <c r="H20" s="211" t="s">
        <v>488</v>
      </c>
      <c r="I20" s="211" t="s">
        <v>489</v>
      </c>
      <c r="J20" s="212" t="s">
        <v>453</v>
      </c>
      <c r="K20" s="212" t="s">
        <v>453</v>
      </c>
    </row>
    <row r="21" spans="1:11" ht="15.75" x14ac:dyDescent="0.25">
      <c r="A21" s="211" t="s">
        <v>454</v>
      </c>
      <c r="B21" s="211" t="s">
        <v>51</v>
      </c>
      <c r="C21" s="211" t="s">
        <v>494</v>
      </c>
      <c r="D21" s="212">
        <v>6</v>
      </c>
      <c r="E21" s="212">
        <v>6</v>
      </c>
      <c r="F21" s="206"/>
      <c r="G21" s="206" t="s">
        <v>466</v>
      </c>
      <c r="H21" s="206" t="s">
        <v>476</v>
      </c>
      <c r="I21" s="206" t="s">
        <v>463</v>
      </c>
      <c r="J21" s="207">
        <v>6.5</v>
      </c>
      <c r="K21" s="208">
        <v>6</v>
      </c>
    </row>
    <row r="22" spans="1:11" ht="15.75" x14ac:dyDescent="0.25">
      <c r="A22" s="211" t="s">
        <v>454</v>
      </c>
      <c r="B22" s="211" t="s">
        <v>522</v>
      </c>
      <c r="C22" s="211" t="s">
        <v>495</v>
      </c>
      <c r="D22" s="212">
        <v>6.5</v>
      </c>
      <c r="E22" s="212">
        <v>9.5</v>
      </c>
      <c r="F22" s="206"/>
      <c r="G22" s="211" t="s">
        <v>466</v>
      </c>
      <c r="H22" s="211" t="s">
        <v>492</v>
      </c>
      <c r="I22" s="211" t="s">
        <v>475</v>
      </c>
      <c r="J22" s="212">
        <v>6</v>
      </c>
      <c r="K22" s="212">
        <v>6</v>
      </c>
    </row>
    <row r="23" spans="1:11" ht="15.75" x14ac:dyDescent="0.25">
      <c r="A23" s="211" t="s">
        <v>466</v>
      </c>
      <c r="B23" s="211" t="s">
        <v>517</v>
      </c>
      <c r="C23" s="211" t="s">
        <v>508</v>
      </c>
      <c r="D23" s="212">
        <v>6</v>
      </c>
      <c r="E23" s="212">
        <v>6</v>
      </c>
      <c r="F23" s="206"/>
      <c r="G23" s="206" t="s">
        <v>454</v>
      </c>
      <c r="H23" s="206" t="s">
        <v>123</v>
      </c>
      <c r="I23" s="206" t="s">
        <v>479</v>
      </c>
      <c r="J23" s="207">
        <v>5</v>
      </c>
      <c r="K23" s="208">
        <v>5</v>
      </c>
    </row>
    <row r="24" spans="1:11" ht="15.75" x14ac:dyDescent="0.25">
      <c r="A24" s="211" t="s">
        <v>466</v>
      </c>
      <c r="B24" s="211" t="s">
        <v>520</v>
      </c>
      <c r="C24" s="211" t="s">
        <v>478</v>
      </c>
      <c r="D24" s="212">
        <v>6</v>
      </c>
      <c r="E24" s="212">
        <v>6</v>
      </c>
      <c r="F24" s="206"/>
      <c r="G24" s="211" t="s">
        <v>454</v>
      </c>
      <c r="H24" s="211" t="s">
        <v>694</v>
      </c>
      <c r="I24" s="211" t="s">
        <v>473</v>
      </c>
      <c r="J24" s="212">
        <v>6.5</v>
      </c>
      <c r="K24" s="212">
        <v>9.5</v>
      </c>
    </row>
    <row r="25" spans="1:11" ht="15.75" x14ac:dyDescent="0.25">
      <c r="A25" s="290" t="s">
        <v>498</v>
      </c>
      <c r="B25" s="290"/>
      <c r="C25" s="290"/>
      <c r="D25" s="291"/>
      <c r="E25" s="213">
        <v>3</v>
      </c>
      <c r="F25" s="206"/>
      <c r="G25" s="290" t="s">
        <v>500</v>
      </c>
      <c r="H25" s="290"/>
      <c r="I25" s="290"/>
      <c r="J25" s="291"/>
      <c r="K25" s="213">
        <v>-1.5</v>
      </c>
    </row>
    <row r="26" spans="1:11" ht="15.75" x14ac:dyDescent="0.25">
      <c r="A26" s="290" t="s">
        <v>500</v>
      </c>
      <c r="B26" s="290"/>
      <c r="C26" s="290"/>
      <c r="D26" s="291"/>
      <c r="E26" s="213">
        <v>1.5</v>
      </c>
      <c r="F26" s="206"/>
      <c r="G26" s="292" t="s">
        <v>1285</v>
      </c>
      <c r="H26" s="293"/>
      <c r="I26" s="293"/>
      <c r="J26" s="294"/>
      <c r="K26" s="292"/>
    </row>
    <row r="27" spans="1:11" ht="15.75" x14ac:dyDescent="0.25">
      <c r="A27" s="292" t="s">
        <v>1089</v>
      </c>
      <c r="B27" s="293"/>
      <c r="C27" s="293"/>
      <c r="D27" s="294"/>
      <c r="E27" s="292"/>
      <c r="F27" s="206"/>
      <c r="G27" s="295" t="s">
        <v>1291</v>
      </c>
      <c r="H27" s="295"/>
      <c r="I27" s="295"/>
      <c r="J27" s="296"/>
      <c r="K27" s="297"/>
    </row>
    <row r="28" spans="1:11" ht="15.75" x14ac:dyDescent="0.25">
      <c r="A28" s="295" t="s">
        <v>1292</v>
      </c>
      <c r="B28" s="295"/>
      <c r="C28" s="295"/>
      <c r="D28" s="296"/>
      <c r="E28" s="297"/>
      <c r="F28" s="206"/>
      <c r="G28" s="206"/>
      <c r="H28" s="206"/>
      <c r="I28" s="206"/>
      <c r="J28" s="206"/>
      <c r="K28" s="206"/>
    </row>
    <row r="30" spans="1:11" ht="15.75" x14ac:dyDescent="0.25">
      <c r="A30" s="302" t="s">
        <v>556</v>
      </c>
      <c r="B30" s="303"/>
      <c r="C30" s="303"/>
      <c r="D30" s="304"/>
      <c r="E30" s="305"/>
      <c r="F30" s="209" t="s">
        <v>365</v>
      </c>
      <c r="G30" s="306" t="s">
        <v>530</v>
      </c>
      <c r="H30" s="303"/>
      <c r="I30" s="303"/>
      <c r="J30" s="304"/>
      <c r="K30" s="305"/>
    </row>
    <row r="31" spans="1:11" ht="15.75" x14ac:dyDescent="0.25">
      <c r="A31" s="307" t="s">
        <v>693</v>
      </c>
      <c r="B31" s="308"/>
      <c r="C31" s="308"/>
      <c r="D31" s="309"/>
      <c r="E31" s="305"/>
      <c r="F31" s="210" t="s">
        <v>448</v>
      </c>
      <c r="G31" s="310" t="s">
        <v>693</v>
      </c>
      <c r="H31" s="308"/>
      <c r="I31" s="308"/>
      <c r="J31" s="309"/>
      <c r="K31" s="305"/>
    </row>
    <row r="32" spans="1:11" ht="15.75" x14ac:dyDescent="0.25">
      <c r="A32" s="206" t="s">
        <v>331</v>
      </c>
      <c r="B32" s="206" t="s">
        <v>559</v>
      </c>
      <c r="C32" s="206" t="s">
        <v>509</v>
      </c>
      <c r="D32" s="207">
        <v>6</v>
      </c>
      <c r="E32" s="208">
        <v>5</v>
      </c>
      <c r="F32" s="206"/>
      <c r="G32" s="206" t="s">
        <v>331</v>
      </c>
      <c r="H32" s="206" t="s">
        <v>534</v>
      </c>
      <c r="I32" s="206" t="s">
        <v>459</v>
      </c>
      <c r="J32" s="207">
        <v>6</v>
      </c>
      <c r="K32" s="208">
        <v>7</v>
      </c>
    </row>
    <row r="33" spans="1:11" ht="15.75" x14ac:dyDescent="0.25">
      <c r="A33" s="206" t="s">
        <v>454</v>
      </c>
      <c r="B33" s="206" t="s">
        <v>561</v>
      </c>
      <c r="C33" s="206" t="s">
        <v>461</v>
      </c>
      <c r="D33" s="207">
        <v>6.5</v>
      </c>
      <c r="E33" s="208">
        <v>6.5</v>
      </c>
      <c r="F33" s="206"/>
      <c r="G33" s="206" t="s">
        <v>454</v>
      </c>
      <c r="H33" s="206" t="s">
        <v>695</v>
      </c>
      <c r="I33" s="206" t="s">
        <v>461</v>
      </c>
      <c r="J33" s="207">
        <v>6</v>
      </c>
      <c r="K33" s="208">
        <v>6</v>
      </c>
    </row>
    <row r="34" spans="1:11" ht="15.75" x14ac:dyDescent="0.25">
      <c r="A34" s="206" t="s">
        <v>454</v>
      </c>
      <c r="B34" s="206" t="s">
        <v>304</v>
      </c>
      <c r="C34" s="206" t="s">
        <v>508</v>
      </c>
      <c r="D34" s="207">
        <v>5.5</v>
      </c>
      <c r="E34" s="208">
        <v>5.5</v>
      </c>
      <c r="F34" s="206"/>
      <c r="G34" s="211" t="s">
        <v>454</v>
      </c>
      <c r="H34" s="211" t="s">
        <v>827</v>
      </c>
      <c r="I34" s="211" t="s">
        <v>569</v>
      </c>
      <c r="J34" s="212" t="s">
        <v>453</v>
      </c>
      <c r="K34" s="212" t="s">
        <v>453</v>
      </c>
    </row>
    <row r="35" spans="1:11" ht="15.75" x14ac:dyDescent="0.25">
      <c r="A35" s="206" t="s">
        <v>454</v>
      </c>
      <c r="B35" s="206" t="s">
        <v>131</v>
      </c>
      <c r="C35" s="206" t="s">
        <v>478</v>
      </c>
      <c r="D35" s="207">
        <v>5.5</v>
      </c>
      <c r="E35" s="208">
        <v>5.5</v>
      </c>
      <c r="F35" s="206"/>
      <c r="G35" s="206" t="s">
        <v>454</v>
      </c>
      <c r="H35" s="206" t="s">
        <v>63</v>
      </c>
      <c r="I35" s="206" t="s">
        <v>450</v>
      </c>
      <c r="J35" s="207">
        <v>6</v>
      </c>
      <c r="K35" s="208">
        <v>6</v>
      </c>
    </row>
    <row r="36" spans="1:11" ht="15.75" x14ac:dyDescent="0.25">
      <c r="A36" s="206" t="s">
        <v>454</v>
      </c>
      <c r="B36" s="206" t="s">
        <v>193</v>
      </c>
      <c r="C36" s="206" t="s">
        <v>486</v>
      </c>
      <c r="D36" s="207">
        <v>6</v>
      </c>
      <c r="E36" s="208">
        <v>6</v>
      </c>
      <c r="F36" s="206"/>
      <c r="G36" s="206" t="s">
        <v>454</v>
      </c>
      <c r="H36" s="206" t="s">
        <v>218</v>
      </c>
      <c r="I36" s="206" t="s">
        <v>495</v>
      </c>
      <c r="J36" s="207">
        <v>6</v>
      </c>
      <c r="K36" s="208">
        <v>6</v>
      </c>
    </row>
    <row r="37" spans="1:11" ht="15.75" x14ac:dyDescent="0.25">
      <c r="A37" s="206" t="s">
        <v>466</v>
      </c>
      <c r="B37" s="206" t="s">
        <v>564</v>
      </c>
      <c r="C37" s="206" t="s">
        <v>457</v>
      </c>
      <c r="D37" s="207">
        <v>5.5</v>
      </c>
      <c r="E37" s="208">
        <v>5.5</v>
      </c>
      <c r="F37" s="206"/>
      <c r="G37" s="206" t="s">
        <v>466</v>
      </c>
      <c r="H37" s="206" t="s">
        <v>98</v>
      </c>
      <c r="I37" s="206" t="s">
        <v>471</v>
      </c>
      <c r="J37" s="207">
        <v>6</v>
      </c>
      <c r="K37" s="208">
        <v>6</v>
      </c>
    </row>
    <row r="38" spans="1:11" ht="15.75" x14ac:dyDescent="0.25">
      <c r="A38" s="206" t="s">
        <v>466</v>
      </c>
      <c r="B38" s="206" t="s">
        <v>65</v>
      </c>
      <c r="C38" s="206" t="s">
        <v>509</v>
      </c>
      <c r="D38" s="207">
        <v>6</v>
      </c>
      <c r="E38" s="208">
        <v>6</v>
      </c>
      <c r="F38" s="206"/>
      <c r="G38" s="211" t="s">
        <v>466</v>
      </c>
      <c r="H38" s="211" t="s">
        <v>153</v>
      </c>
      <c r="I38" s="211" t="s">
        <v>644</v>
      </c>
      <c r="J38" s="212" t="s">
        <v>453</v>
      </c>
      <c r="K38" s="212" t="s">
        <v>453</v>
      </c>
    </row>
    <row r="39" spans="1:11" ht="15.75" x14ac:dyDescent="0.25">
      <c r="A39" s="206" t="s">
        <v>477</v>
      </c>
      <c r="B39" s="206" t="s">
        <v>64</v>
      </c>
      <c r="C39" s="206" t="s">
        <v>478</v>
      </c>
      <c r="D39" s="207">
        <v>5</v>
      </c>
      <c r="E39" s="208">
        <v>5</v>
      </c>
      <c r="F39" s="206"/>
      <c r="G39" s="206" t="s">
        <v>477</v>
      </c>
      <c r="H39" s="206" t="s">
        <v>696</v>
      </c>
      <c r="I39" s="206" t="s">
        <v>463</v>
      </c>
      <c r="J39" s="207">
        <v>6</v>
      </c>
      <c r="K39" s="208">
        <v>6</v>
      </c>
    </row>
    <row r="40" spans="1:11" ht="15.75" x14ac:dyDescent="0.25">
      <c r="A40" s="206" t="s">
        <v>477</v>
      </c>
      <c r="B40" s="206" t="s">
        <v>263</v>
      </c>
      <c r="C40" s="206" t="s">
        <v>475</v>
      </c>
      <c r="D40" s="207">
        <v>6</v>
      </c>
      <c r="E40" s="208">
        <v>9</v>
      </c>
      <c r="F40" s="206"/>
      <c r="G40" s="206" t="s">
        <v>477</v>
      </c>
      <c r="H40" s="206" t="s">
        <v>133</v>
      </c>
      <c r="I40" s="206" t="s">
        <v>459</v>
      </c>
      <c r="J40" s="207">
        <v>8</v>
      </c>
      <c r="K40" s="208">
        <v>14</v>
      </c>
    </row>
    <row r="41" spans="1:11" ht="15.75" x14ac:dyDescent="0.25">
      <c r="A41" s="206" t="s">
        <v>477</v>
      </c>
      <c r="B41" s="206" t="s">
        <v>202</v>
      </c>
      <c r="C41" s="206" t="s">
        <v>473</v>
      </c>
      <c r="D41" s="207">
        <v>5.5</v>
      </c>
      <c r="E41" s="208">
        <v>5.5</v>
      </c>
      <c r="F41" s="206"/>
      <c r="G41" s="206" t="s">
        <v>477</v>
      </c>
      <c r="H41" s="206" t="s">
        <v>82</v>
      </c>
      <c r="I41" s="206" t="s">
        <v>511</v>
      </c>
      <c r="J41" s="207">
        <v>5.5</v>
      </c>
      <c r="K41" s="208">
        <v>5</v>
      </c>
    </row>
    <row r="42" spans="1:11" ht="15.75" x14ac:dyDescent="0.25">
      <c r="A42" s="206" t="s">
        <v>477</v>
      </c>
      <c r="B42" s="206" t="s">
        <v>762</v>
      </c>
      <c r="C42" s="206" t="s">
        <v>450</v>
      </c>
      <c r="D42" s="207">
        <v>5.5</v>
      </c>
      <c r="E42" s="208">
        <v>5.5</v>
      </c>
      <c r="F42" s="206"/>
      <c r="G42" s="206" t="s">
        <v>477</v>
      </c>
      <c r="H42" s="206" t="s">
        <v>541</v>
      </c>
      <c r="I42" s="206" t="s">
        <v>495</v>
      </c>
      <c r="J42" s="207">
        <v>5.5</v>
      </c>
      <c r="K42" s="208">
        <v>5.5</v>
      </c>
    </row>
    <row r="43" spans="1:11" ht="15.75" x14ac:dyDescent="0.25">
      <c r="A43" s="298" t="s">
        <v>482</v>
      </c>
      <c r="B43" s="299"/>
      <c r="C43" s="299"/>
      <c r="D43" s="300"/>
      <c r="E43" s="301"/>
      <c r="F43" s="206"/>
      <c r="G43" s="298" t="s">
        <v>482</v>
      </c>
      <c r="H43" s="299"/>
      <c r="I43" s="299"/>
      <c r="J43" s="300"/>
      <c r="K43" s="301"/>
    </row>
    <row r="44" spans="1:11" ht="15.75" x14ac:dyDescent="0.25">
      <c r="A44" s="211" t="s">
        <v>331</v>
      </c>
      <c r="B44" s="211" t="s">
        <v>568</v>
      </c>
      <c r="C44" s="211" t="s">
        <v>569</v>
      </c>
      <c r="D44" s="212" t="s">
        <v>453</v>
      </c>
      <c r="E44" s="212" t="s">
        <v>453</v>
      </c>
      <c r="F44" s="206"/>
      <c r="G44" s="211" t="s">
        <v>331</v>
      </c>
      <c r="H44" s="211" t="s">
        <v>538</v>
      </c>
      <c r="I44" s="211" t="s">
        <v>539</v>
      </c>
      <c r="J44" s="212" t="s">
        <v>453</v>
      </c>
      <c r="K44" s="212" t="s">
        <v>453</v>
      </c>
    </row>
    <row r="45" spans="1:11" ht="15.75" x14ac:dyDescent="0.25">
      <c r="A45" s="211" t="s">
        <v>477</v>
      </c>
      <c r="B45" s="211" t="s">
        <v>194</v>
      </c>
      <c r="C45" s="211" t="s">
        <v>486</v>
      </c>
      <c r="D45" s="212">
        <v>7.5</v>
      </c>
      <c r="E45" s="212">
        <v>13.5</v>
      </c>
      <c r="F45" s="206"/>
      <c r="G45" s="211" t="s">
        <v>477</v>
      </c>
      <c r="H45" s="211" t="s">
        <v>230</v>
      </c>
      <c r="I45" s="211" t="s">
        <v>511</v>
      </c>
      <c r="J45" s="212" t="s">
        <v>453</v>
      </c>
      <c r="K45" s="212" t="s">
        <v>453</v>
      </c>
    </row>
    <row r="46" spans="1:11" ht="15.75" x14ac:dyDescent="0.25">
      <c r="A46" s="211" t="s">
        <v>466</v>
      </c>
      <c r="B46" s="211" t="s">
        <v>106</v>
      </c>
      <c r="C46" s="211" t="s">
        <v>490</v>
      </c>
      <c r="D46" s="212">
        <v>7</v>
      </c>
      <c r="E46" s="212">
        <v>10</v>
      </c>
      <c r="F46" s="206"/>
      <c r="G46" s="206" t="s">
        <v>466</v>
      </c>
      <c r="H46" s="206" t="s">
        <v>542</v>
      </c>
      <c r="I46" s="206" t="s">
        <v>511</v>
      </c>
      <c r="J46" s="207">
        <v>5.5</v>
      </c>
      <c r="K46" s="208">
        <v>5.5</v>
      </c>
    </row>
    <row r="47" spans="1:11" ht="15.75" x14ac:dyDescent="0.25">
      <c r="A47" s="211" t="s">
        <v>466</v>
      </c>
      <c r="B47" s="211" t="s">
        <v>563</v>
      </c>
      <c r="C47" s="211" t="s">
        <v>481</v>
      </c>
      <c r="D47" s="212" t="s">
        <v>453</v>
      </c>
      <c r="E47" s="212" t="s">
        <v>453</v>
      </c>
      <c r="F47" s="206"/>
      <c r="G47" s="211" t="s">
        <v>466</v>
      </c>
      <c r="H47" s="211" t="s">
        <v>182</v>
      </c>
      <c r="I47" s="211" t="s">
        <v>456</v>
      </c>
      <c r="J47" s="212">
        <v>5</v>
      </c>
      <c r="K47" s="212">
        <v>5</v>
      </c>
    </row>
    <row r="48" spans="1:11" ht="15.75" x14ac:dyDescent="0.25">
      <c r="A48" s="211" t="s">
        <v>454</v>
      </c>
      <c r="B48" s="211" t="s">
        <v>281</v>
      </c>
      <c r="C48" s="211" t="s">
        <v>494</v>
      </c>
      <c r="D48" s="212">
        <v>5.5</v>
      </c>
      <c r="E48" s="212">
        <v>5</v>
      </c>
      <c r="F48" s="206"/>
      <c r="G48" s="211" t="s">
        <v>466</v>
      </c>
      <c r="H48" s="211" t="s">
        <v>544</v>
      </c>
      <c r="I48" s="211" t="s">
        <v>511</v>
      </c>
      <c r="J48" s="212">
        <v>6</v>
      </c>
      <c r="K48" s="212">
        <v>6</v>
      </c>
    </row>
    <row r="49" spans="1:11" ht="15.75" x14ac:dyDescent="0.25">
      <c r="A49" s="211" t="s">
        <v>454</v>
      </c>
      <c r="B49" s="211" t="s">
        <v>574</v>
      </c>
      <c r="C49" s="211" t="s">
        <v>473</v>
      </c>
      <c r="D49" s="212">
        <v>5.5</v>
      </c>
      <c r="E49" s="212">
        <v>5.5</v>
      </c>
      <c r="F49" s="206"/>
      <c r="G49" s="206" t="s">
        <v>454</v>
      </c>
      <c r="H49" s="206" t="s">
        <v>91</v>
      </c>
      <c r="I49" s="206" t="s">
        <v>471</v>
      </c>
      <c r="J49" s="207">
        <v>6.5</v>
      </c>
      <c r="K49" s="208">
        <v>6.5</v>
      </c>
    </row>
    <row r="50" spans="1:11" ht="15.75" x14ac:dyDescent="0.25">
      <c r="A50" s="211" t="s">
        <v>466</v>
      </c>
      <c r="B50" s="211" t="s">
        <v>1200</v>
      </c>
      <c r="C50" s="211" t="s">
        <v>495</v>
      </c>
      <c r="D50" s="212">
        <v>5.5</v>
      </c>
      <c r="E50" s="212">
        <v>5</v>
      </c>
      <c r="F50" s="206"/>
      <c r="G50" s="211" t="s">
        <v>454</v>
      </c>
      <c r="H50" s="211" t="s">
        <v>548</v>
      </c>
      <c r="I50" s="211" t="s">
        <v>511</v>
      </c>
      <c r="J50" s="212">
        <v>6</v>
      </c>
      <c r="K50" s="212">
        <v>6</v>
      </c>
    </row>
    <row r="51" spans="1:11" ht="15.75" x14ac:dyDescent="0.25">
      <c r="A51" s="290" t="s">
        <v>498</v>
      </c>
      <c r="B51" s="290"/>
      <c r="C51" s="290"/>
      <c r="D51" s="291"/>
      <c r="E51" s="213">
        <v>3</v>
      </c>
      <c r="F51" s="206"/>
      <c r="G51" s="290" t="s">
        <v>500</v>
      </c>
      <c r="H51" s="290"/>
      <c r="I51" s="290"/>
      <c r="J51" s="291"/>
      <c r="K51" s="213">
        <v>1.5</v>
      </c>
    </row>
    <row r="52" spans="1:11" ht="15.75" x14ac:dyDescent="0.25">
      <c r="A52" s="290" t="s">
        <v>500</v>
      </c>
      <c r="B52" s="290"/>
      <c r="C52" s="290"/>
      <c r="D52" s="291"/>
      <c r="E52" s="213">
        <v>1.5</v>
      </c>
      <c r="F52" s="206"/>
      <c r="G52" s="292" t="s">
        <v>713</v>
      </c>
      <c r="H52" s="293"/>
      <c r="I52" s="293"/>
      <c r="J52" s="294"/>
      <c r="K52" s="292"/>
    </row>
    <row r="53" spans="1:11" ht="15.75" x14ac:dyDescent="0.25">
      <c r="A53" s="292" t="s">
        <v>654</v>
      </c>
      <c r="B53" s="293"/>
      <c r="C53" s="293"/>
      <c r="D53" s="294"/>
      <c r="E53" s="292"/>
      <c r="F53" s="206"/>
      <c r="G53" s="295" t="s">
        <v>1293</v>
      </c>
      <c r="H53" s="295"/>
      <c r="I53" s="295"/>
      <c r="J53" s="296"/>
      <c r="K53" s="297"/>
    </row>
    <row r="54" spans="1:11" ht="15.75" x14ac:dyDescent="0.25">
      <c r="A54" s="295" t="s">
        <v>1294</v>
      </c>
      <c r="B54" s="295"/>
      <c r="C54" s="295"/>
      <c r="D54" s="296"/>
      <c r="E54" s="297"/>
      <c r="F54" s="206"/>
      <c r="G54" s="206"/>
      <c r="H54" s="206"/>
      <c r="I54" s="206"/>
      <c r="J54" s="206"/>
      <c r="K54" s="206"/>
    </row>
    <row r="56" spans="1:11" ht="15.75" x14ac:dyDescent="0.25">
      <c r="A56" s="302" t="s">
        <v>635</v>
      </c>
      <c r="B56" s="303"/>
      <c r="C56" s="303"/>
      <c r="D56" s="304"/>
      <c r="E56" s="305"/>
      <c r="F56" s="209" t="s">
        <v>364</v>
      </c>
      <c r="G56" s="306" t="s">
        <v>583</v>
      </c>
      <c r="H56" s="303"/>
      <c r="I56" s="303"/>
      <c r="J56" s="304"/>
      <c r="K56" s="305"/>
    </row>
    <row r="57" spans="1:11" ht="15.75" x14ac:dyDescent="0.25">
      <c r="A57" s="307" t="s">
        <v>447</v>
      </c>
      <c r="B57" s="308"/>
      <c r="C57" s="308"/>
      <c r="D57" s="309"/>
      <c r="E57" s="305"/>
      <c r="F57" s="210" t="s">
        <v>448</v>
      </c>
      <c r="G57" s="310" t="s">
        <v>680</v>
      </c>
      <c r="H57" s="308"/>
      <c r="I57" s="308"/>
      <c r="J57" s="309"/>
      <c r="K57" s="305"/>
    </row>
    <row r="58" spans="1:11" ht="15.75" x14ac:dyDescent="0.25">
      <c r="A58" s="206" t="s">
        <v>331</v>
      </c>
      <c r="B58" s="206" t="s">
        <v>637</v>
      </c>
      <c r="C58" s="206" t="s">
        <v>456</v>
      </c>
      <c r="D58" s="207">
        <v>5.5</v>
      </c>
      <c r="E58" s="208">
        <v>1.5</v>
      </c>
      <c r="F58" s="206"/>
      <c r="G58" s="206" t="s">
        <v>331</v>
      </c>
      <c r="H58" s="206" t="s">
        <v>585</v>
      </c>
      <c r="I58" s="206" t="s">
        <v>475</v>
      </c>
      <c r="J58" s="207">
        <v>6</v>
      </c>
      <c r="K58" s="208">
        <v>3</v>
      </c>
    </row>
    <row r="59" spans="1:11" ht="15.75" x14ac:dyDescent="0.25">
      <c r="A59" s="206" t="s">
        <v>454</v>
      </c>
      <c r="B59" s="206" t="s">
        <v>187</v>
      </c>
      <c r="C59" s="206" t="s">
        <v>473</v>
      </c>
      <c r="D59" s="207">
        <v>6</v>
      </c>
      <c r="E59" s="208">
        <v>6</v>
      </c>
      <c r="F59" s="206"/>
      <c r="G59" s="211" t="s">
        <v>454</v>
      </c>
      <c r="H59" s="211" t="s">
        <v>587</v>
      </c>
      <c r="I59" s="211" t="s">
        <v>567</v>
      </c>
      <c r="J59" s="212" t="s">
        <v>453</v>
      </c>
      <c r="K59" s="212" t="s">
        <v>453</v>
      </c>
    </row>
    <row r="60" spans="1:11" ht="15.75" x14ac:dyDescent="0.25">
      <c r="A60" s="206" t="s">
        <v>454</v>
      </c>
      <c r="B60" s="206" t="s">
        <v>73</v>
      </c>
      <c r="C60" s="206" t="s">
        <v>459</v>
      </c>
      <c r="D60" s="207">
        <v>6.5</v>
      </c>
      <c r="E60" s="208">
        <v>6.5</v>
      </c>
      <c r="F60" s="206"/>
      <c r="G60" s="206" t="s">
        <v>454</v>
      </c>
      <c r="H60" s="206" t="s">
        <v>588</v>
      </c>
      <c r="I60" s="206" t="s">
        <v>456</v>
      </c>
      <c r="J60" s="207">
        <v>5</v>
      </c>
      <c r="K60" s="208">
        <v>5</v>
      </c>
    </row>
    <row r="61" spans="1:11" ht="15.75" x14ac:dyDescent="0.25">
      <c r="A61" s="206" t="s">
        <v>454</v>
      </c>
      <c r="B61" s="206" t="s">
        <v>143</v>
      </c>
      <c r="C61" s="206" t="s">
        <v>468</v>
      </c>
      <c r="D61" s="207">
        <v>6.5</v>
      </c>
      <c r="E61" s="208">
        <v>6.5</v>
      </c>
      <c r="F61" s="206"/>
      <c r="G61" s="206" t="s">
        <v>454</v>
      </c>
      <c r="H61" s="206" t="s">
        <v>200</v>
      </c>
      <c r="I61" s="206" t="s">
        <v>479</v>
      </c>
      <c r="J61" s="207">
        <v>5.5</v>
      </c>
      <c r="K61" s="208">
        <v>5.5</v>
      </c>
    </row>
    <row r="62" spans="1:11" ht="15.75" x14ac:dyDescent="0.25">
      <c r="A62" s="206" t="s">
        <v>466</v>
      </c>
      <c r="B62" s="206" t="s">
        <v>72</v>
      </c>
      <c r="C62" s="206" t="s">
        <v>468</v>
      </c>
      <c r="D62" s="207">
        <v>6.5</v>
      </c>
      <c r="E62" s="208">
        <v>6</v>
      </c>
      <c r="F62" s="206"/>
      <c r="G62" s="206" t="s">
        <v>466</v>
      </c>
      <c r="H62" s="206" t="s">
        <v>85</v>
      </c>
      <c r="I62" s="206" t="s">
        <v>508</v>
      </c>
      <c r="J62" s="207">
        <v>6</v>
      </c>
      <c r="K62" s="208">
        <v>6</v>
      </c>
    </row>
    <row r="63" spans="1:11" ht="15.75" x14ac:dyDescent="0.25">
      <c r="A63" s="206" t="s">
        <v>466</v>
      </c>
      <c r="B63" s="206" t="s">
        <v>136</v>
      </c>
      <c r="C63" s="206" t="s">
        <v>475</v>
      </c>
      <c r="D63" s="207">
        <v>5</v>
      </c>
      <c r="E63" s="208">
        <v>4.5</v>
      </c>
      <c r="F63" s="206"/>
      <c r="G63" s="206" t="s">
        <v>466</v>
      </c>
      <c r="H63" s="206" t="s">
        <v>277</v>
      </c>
      <c r="I63" s="206" t="s">
        <v>457</v>
      </c>
      <c r="J63" s="207">
        <v>5.5</v>
      </c>
      <c r="K63" s="208">
        <v>5.5</v>
      </c>
    </row>
    <row r="64" spans="1:11" ht="15.75" x14ac:dyDescent="0.25">
      <c r="A64" s="206" t="s">
        <v>466</v>
      </c>
      <c r="B64" s="206" t="s">
        <v>252</v>
      </c>
      <c r="C64" s="206" t="s">
        <v>457</v>
      </c>
      <c r="D64" s="207">
        <v>5.5</v>
      </c>
      <c r="E64" s="208">
        <v>4.5</v>
      </c>
      <c r="F64" s="206"/>
      <c r="G64" s="206" t="s">
        <v>466</v>
      </c>
      <c r="H64" s="206" t="s">
        <v>712</v>
      </c>
      <c r="I64" s="206" t="s">
        <v>486</v>
      </c>
      <c r="J64" s="207">
        <v>6</v>
      </c>
      <c r="K64" s="208">
        <v>6</v>
      </c>
    </row>
    <row r="65" spans="1:11" ht="15.75" x14ac:dyDescent="0.25">
      <c r="A65" s="206" t="s">
        <v>466</v>
      </c>
      <c r="B65" s="206" t="s">
        <v>109</v>
      </c>
      <c r="C65" s="206" t="s">
        <v>509</v>
      </c>
      <c r="D65" s="207">
        <v>6</v>
      </c>
      <c r="E65" s="208">
        <v>5.5</v>
      </c>
      <c r="F65" s="206"/>
      <c r="G65" s="206" t="s">
        <v>466</v>
      </c>
      <c r="H65" s="206" t="s">
        <v>598</v>
      </c>
      <c r="I65" s="206" t="s">
        <v>450</v>
      </c>
      <c r="J65" s="207">
        <v>6</v>
      </c>
      <c r="K65" s="208">
        <v>6</v>
      </c>
    </row>
    <row r="66" spans="1:11" ht="15.75" x14ac:dyDescent="0.25">
      <c r="A66" s="211" t="s">
        <v>477</v>
      </c>
      <c r="B66" s="211" t="s">
        <v>717</v>
      </c>
      <c r="C66" s="211" t="s">
        <v>511</v>
      </c>
      <c r="D66" s="212" t="s">
        <v>453</v>
      </c>
      <c r="E66" s="212" t="s">
        <v>453</v>
      </c>
      <c r="F66" s="206"/>
      <c r="G66" s="206" t="s">
        <v>466</v>
      </c>
      <c r="H66" s="206" t="s">
        <v>52</v>
      </c>
      <c r="I66" s="206" t="s">
        <v>463</v>
      </c>
      <c r="J66" s="207">
        <v>6.5</v>
      </c>
      <c r="K66" s="208">
        <v>6.5</v>
      </c>
    </row>
    <row r="67" spans="1:11" ht="15.75" x14ac:dyDescent="0.25">
      <c r="A67" s="206" t="s">
        <v>477</v>
      </c>
      <c r="B67" s="206" t="s">
        <v>71</v>
      </c>
      <c r="C67" s="206" t="s">
        <v>457</v>
      </c>
      <c r="D67" s="207">
        <v>6</v>
      </c>
      <c r="E67" s="208">
        <v>6</v>
      </c>
      <c r="F67" s="206"/>
      <c r="G67" s="206" t="s">
        <v>477</v>
      </c>
      <c r="H67" s="206" t="s">
        <v>24</v>
      </c>
      <c r="I67" s="206" t="s">
        <v>471</v>
      </c>
      <c r="J67" s="207">
        <v>7</v>
      </c>
      <c r="K67" s="208">
        <v>10</v>
      </c>
    </row>
    <row r="68" spans="1:11" ht="15.75" x14ac:dyDescent="0.25">
      <c r="A68" s="206" t="s">
        <v>477</v>
      </c>
      <c r="B68" s="206" t="s">
        <v>89</v>
      </c>
      <c r="C68" s="206" t="s">
        <v>468</v>
      </c>
      <c r="D68" s="207">
        <v>6.5</v>
      </c>
      <c r="E68" s="208">
        <v>6.5</v>
      </c>
      <c r="F68" s="206"/>
      <c r="G68" s="206" t="s">
        <v>477</v>
      </c>
      <c r="H68" s="206" t="s">
        <v>1188</v>
      </c>
      <c r="I68" s="206" t="s">
        <v>495</v>
      </c>
      <c r="J68" s="207">
        <v>6.5</v>
      </c>
      <c r="K68" s="208">
        <v>6.5</v>
      </c>
    </row>
    <row r="69" spans="1:11" ht="15.75" x14ac:dyDescent="0.25">
      <c r="A69" s="298" t="s">
        <v>482</v>
      </c>
      <c r="B69" s="299"/>
      <c r="C69" s="299"/>
      <c r="D69" s="300"/>
      <c r="E69" s="301"/>
      <c r="F69" s="206"/>
      <c r="G69" s="298" t="s">
        <v>482</v>
      </c>
      <c r="H69" s="299"/>
      <c r="I69" s="299"/>
      <c r="J69" s="300"/>
      <c r="K69" s="301"/>
    </row>
    <row r="70" spans="1:11" ht="15.75" x14ac:dyDescent="0.25">
      <c r="A70" s="211" t="s">
        <v>331</v>
      </c>
      <c r="B70" s="211" t="s">
        <v>643</v>
      </c>
      <c r="C70" s="211" t="s">
        <v>644</v>
      </c>
      <c r="D70" s="212" t="s">
        <v>453</v>
      </c>
      <c r="E70" s="212" t="s">
        <v>453</v>
      </c>
      <c r="F70" s="206"/>
      <c r="G70" s="211" t="s">
        <v>331</v>
      </c>
      <c r="H70" s="211" t="s">
        <v>709</v>
      </c>
      <c r="I70" s="211" t="s">
        <v>478</v>
      </c>
      <c r="J70" s="212">
        <v>6</v>
      </c>
      <c r="K70" s="212">
        <v>4</v>
      </c>
    </row>
    <row r="71" spans="1:11" ht="15.75" x14ac:dyDescent="0.25">
      <c r="A71" s="206" t="s">
        <v>477</v>
      </c>
      <c r="B71" s="206" t="s">
        <v>295</v>
      </c>
      <c r="C71" s="206" t="s">
        <v>457</v>
      </c>
      <c r="D71" s="207">
        <v>5.5</v>
      </c>
      <c r="E71" s="208">
        <v>5.5</v>
      </c>
      <c r="F71" s="206"/>
      <c r="G71" s="211" t="s">
        <v>466</v>
      </c>
      <c r="H71" s="211" t="s">
        <v>593</v>
      </c>
      <c r="I71" s="211" t="s">
        <v>567</v>
      </c>
      <c r="J71" s="212" t="s">
        <v>453</v>
      </c>
      <c r="K71" s="212" t="s">
        <v>453</v>
      </c>
    </row>
    <row r="72" spans="1:11" ht="15.75" x14ac:dyDescent="0.25">
      <c r="A72" s="211" t="s">
        <v>466</v>
      </c>
      <c r="B72" s="211" t="s">
        <v>310</v>
      </c>
      <c r="C72" s="211" t="s">
        <v>489</v>
      </c>
      <c r="D72" s="212" t="s">
        <v>453</v>
      </c>
      <c r="E72" s="212" t="s">
        <v>453</v>
      </c>
      <c r="F72" s="206"/>
      <c r="G72" s="211" t="s">
        <v>466</v>
      </c>
      <c r="H72" s="211" t="s">
        <v>799</v>
      </c>
      <c r="I72" s="211" t="s">
        <v>567</v>
      </c>
      <c r="J72" s="212" t="s">
        <v>453</v>
      </c>
      <c r="K72" s="212" t="s">
        <v>453</v>
      </c>
    </row>
    <row r="73" spans="1:11" ht="15.75" x14ac:dyDescent="0.25">
      <c r="A73" s="211" t="s">
        <v>466</v>
      </c>
      <c r="B73" s="211" t="s">
        <v>647</v>
      </c>
      <c r="C73" s="211" t="s">
        <v>461</v>
      </c>
      <c r="D73" s="212">
        <v>6</v>
      </c>
      <c r="E73" s="212">
        <v>6</v>
      </c>
      <c r="F73" s="206"/>
      <c r="G73" s="211" t="s">
        <v>454</v>
      </c>
      <c r="H73" s="211" t="s">
        <v>1189</v>
      </c>
      <c r="I73" s="211" t="s">
        <v>536</v>
      </c>
      <c r="J73" s="212" t="s">
        <v>453</v>
      </c>
      <c r="K73" s="212" t="s">
        <v>453</v>
      </c>
    </row>
    <row r="74" spans="1:11" ht="15.75" x14ac:dyDescent="0.25">
      <c r="A74" s="211" t="s">
        <v>454</v>
      </c>
      <c r="B74" s="211" t="s">
        <v>236</v>
      </c>
      <c r="C74" s="211" t="s">
        <v>456</v>
      </c>
      <c r="D74" s="212">
        <v>5</v>
      </c>
      <c r="E74" s="212">
        <v>5</v>
      </c>
      <c r="F74" s="206"/>
      <c r="G74" s="206" t="s">
        <v>454</v>
      </c>
      <c r="H74" s="206" t="s">
        <v>130</v>
      </c>
      <c r="I74" s="206" t="s">
        <v>478</v>
      </c>
      <c r="J74" s="207">
        <v>7</v>
      </c>
      <c r="K74" s="208">
        <v>9</v>
      </c>
    </row>
    <row r="75" spans="1:11" ht="15.75" x14ac:dyDescent="0.25">
      <c r="A75" s="211" t="s">
        <v>454</v>
      </c>
      <c r="B75" s="211" t="s">
        <v>651</v>
      </c>
      <c r="C75" s="211" t="s">
        <v>495</v>
      </c>
      <c r="D75" s="212">
        <v>5.5</v>
      </c>
      <c r="E75" s="212">
        <v>5</v>
      </c>
      <c r="F75" s="206"/>
      <c r="G75" s="211" t="s">
        <v>454</v>
      </c>
      <c r="H75" s="211" t="s">
        <v>752</v>
      </c>
      <c r="I75" s="211" t="s">
        <v>468</v>
      </c>
      <c r="J75" s="212">
        <v>6</v>
      </c>
      <c r="K75" s="212">
        <v>5</v>
      </c>
    </row>
    <row r="76" spans="1:11" ht="15.75" x14ac:dyDescent="0.25">
      <c r="A76" s="211" t="s">
        <v>477</v>
      </c>
      <c r="B76" s="211" t="s">
        <v>1207</v>
      </c>
      <c r="C76" s="211" t="s">
        <v>495</v>
      </c>
      <c r="D76" s="212">
        <v>5.5</v>
      </c>
      <c r="E76" s="212">
        <v>5.5</v>
      </c>
      <c r="F76" s="206"/>
      <c r="G76" s="211" t="s">
        <v>454</v>
      </c>
      <c r="H76" s="211" t="s">
        <v>308</v>
      </c>
      <c r="I76" s="211" t="s">
        <v>457</v>
      </c>
      <c r="J76" s="212">
        <v>4</v>
      </c>
      <c r="K76" s="212">
        <v>3</v>
      </c>
    </row>
    <row r="77" spans="1:11" ht="15.75" x14ac:dyDescent="0.25">
      <c r="A77" s="290" t="s">
        <v>498</v>
      </c>
      <c r="B77" s="290"/>
      <c r="C77" s="290"/>
      <c r="D77" s="291"/>
      <c r="E77" s="213">
        <v>3</v>
      </c>
      <c r="F77" s="206"/>
      <c r="G77" s="290" t="s">
        <v>500</v>
      </c>
      <c r="H77" s="290"/>
      <c r="I77" s="290"/>
      <c r="J77" s="291"/>
      <c r="K77" s="213">
        <v>1.5</v>
      </c>
    </row>
    <row r="78" spans="1:11" ht="15.75" x14ac:dyDescent="0.25">
      <c r="A78" s="290" t="s">
        <v>500</v>
      </c>
      <c r="B78" s="290"/>
      <c r="C78" s="290"/>
      <c r="D78" s="291"/>
      <c r="E78" s="213">
        <v>1.5</v>
      </c>
      <c r="F78" s="206"/>
      <c r="G78" s="292" t="s">
        <v>676</v>
      </c>
      <c r="H78" s="293"/>
      <c r="I78" s="293"/>
      <c r="J78" s="294"/>
      <c r="K78" s="292"/>
    </row>
    <row r="79" spans="1:11" ht="15.75" x14ac:dyDescent="0.25">
      <c r="A79" s="292" t="s">
        <v>754</v>
      </c>
      <c r="B79" s="293"/>
      <c r="C79" s="293"/>
      <c r="D79" s="294"/>
      <c r="E79" s="292"/>
      <c r="F79" s="206"/>
      <c r="G79" s="295" t="s">
        <v>1295</v>
      </c>
      <c r="H79" s="295"/>
      <c r="I79" s="295"/>
      <c r="J79" s="296"/>
      <c r="K79" s="297"/>
    </row>
    <row r="80" spans="1:11" ht="15.75" x14ac:dyDescent="0.25">
      <c r="A80" s="295" t="s">
        <v>1296</v>
      </c>
      <c r="B80" s="295"/>
      <c r="C80" s="295"/>
      <c r="D80" s="296"/>
      <c r="E80" s="297"/>
      <c r="F80" s="206"/>
      <c r="G80" s="206"/>
      <c r="H80" s="206"/>
      <c r="I80" s="206"/>
      <c r="J80" s="206"/>
      <c r="K80" s="206"/>
    </row>
    <row r="82" spans="1:11" ht="15.75" x14ac:dyDescent="0.25">
      <c r="A82" s="302" t="s">
        <v>503</v>
      </c>
      <c r="B82" s="303"/>
      <c r="C82" s="303"/>
      <c r="D82" s="304"/>
      <c r="E82" s="305"/>
      <c r="F82" s="209" t="s">
        <v>378</v>
      </c>
      <c r="G82" s="306" t="s">
        <v>657</v>
      </c>
      <c r="H82" s="303"/>
      <c r="I82" s="303"/>
      <c r="J82" s="304"/>
      <c r="K82" s="305"/>
    </row>
    <row r="83" spans="1:11" ht="15.75" x14ac:dyDescent="0.25">
      <c r="A83" s="307" t="s">
        <v>447</v>
      </c>
      <c r="B83" s="308"/>
      <c r="C83" s="308"/>
      <c r="D83" s="309"/>
      <c r="E83" s="305"/>
      <c r="F83" s="210" t="s">
        <v>448</v>
      </c>
      <c r="G83" s="310" t="s">
        <v>557</v>
      </c>
      <c r="H83" s="308"/>
      <c r="I83" s="308"/>
      <c r="J83" s="309"/>
      <c r="K83" s="305"/>
    </row>
    <row r="84" spans="1:11" ht="15.75" x14ac:dyDescent="0.25">
      <c r="A84" s="206" t="s">
        <v>331</v>
      </c>
      <c r="B84" s="206" t="s">
        <v>514</v>
      </c>
      <c r="C84" s="206" t="s">
        <v>461</v>
      </c>
      <c r="D84" s="207">
        <v>6</v>
      </c>
      <c r="E84" s="208">
        <v>4</v>
      </c>
      <c r="F84" s="206"/>
      <c r="G84" s="206" t="s">
        <v>331</v>
      </c>
      <c r="H84" s="206" t="s">
        <v>659</v>
      </c>
      <c r="I84" s="206" t="s">
        <v>463</v>
      </c>
      <c r="J84" s="207">
        <v>6.5</v>
      </c>
      <c r="K84" s="208">
        <v>5.5</v>
      </c>
    </row>
    <row r="85" spans="1:11" ht="15.75" x14ac:dyDescent="0.25">
      <c r="A85" s="206" t="s">
        <v>454</v>
      </c>
      <c r="B85" s="206" t="s">
        <v>240</v>
      </c>
      <c r="C85" s="206" t="s">
        <v>457</v>
      </c>
      <c r="D85" s="207">
        <v>6</v>
      </c>
      <c r="E85" s="208">
        <v>6</v>
      </c>
      <c r="F85" s="206"/>
      <c r="G85" s="206" t="s">
        <v>454</v>
      </c>
      <c r="H85" s="206" t="s">
        <v>149</v>
      </c>
      <c r="I85" s="206" t="s">
        <v>481</v>
      </c>
      <c r="J85" s="207">
        <v>6</v>
      </c>
      <c r="K85" s="208">
        <v>6</v>
      </c>
    </row>
    <row r="86" spans="1:11" ht="15.75" x14ac:dyDescent="0.25">
      <c r="A86" s="206" t="s">
        <v>454</v>
      </c>
      <c r="B86" s="206" t="s">
        <v>173</v>
      </c>
      <c r="C86" s="206" t="s">
        <v>508</v>
      </c>
      <c r="D86" s="207">
        <v>6.5</v>
      </c>
      <c r="E86" s="208">
        <v>6.5</v>
      </c>
      <c r="F86" s="206"/>
      <c r="G86" s="206" t="s">
        <v>454</v>
      </c>
      <c r="H86" s="206" t="s">
        <v>250</v>
      </c>
      <c r="I86" s="206" t="s">
        <v>457</v>
      </c>
      <c r="J86" s="207">
        <v>6</v>
      </c>
      <c r="K86" s="208">
        <v>5.5</v>
      </c>
    </row>
    <row r="87" spans="1:11" ht="15.75" x14ac:dyDescent="0.25">
      <c r="A87" s="206" t="s">
        <v>454</v>
      </c>
      <c r="B87" s="206" t="s">
        <v>128</v>
      </c>
      <c r="C87" s="206" t="s">
        <v>490</v>
      </c>
      <c r="D87" s="207">
        <v>6</v>
      </c>
      <c r="E87" s="208">
        <v>5.5</v>
      </c>
      <c r="F87" s="206"/>
      <c r="G87" s="206" t="s">
        <v>454</v>
      </c>
      <c r="H87" s="206" t="s">
        <v>210</v>
      </c>
      <c r="I87" s="206" t="s">
        <v>450</v>
      </c>
      <c r="J87" s="207">
        <v>6.5</v>
      </c>
      <c r="K87" s="208">
        <v>6.5</v>
      </c>
    </row>
    <row r="88" spans="1:11" ht="15.75" x14ac:dyDescent="0.25">
      <c r="A88" s="206" t="s">
        <v>466</v>
      </c>
      <c r="B88" s="206" t="s">
        <v>198</v>
      </c>
      <c r="C88" s="206" t="s">
        <v>490</v>
      </c>
      <c r="D88" s="207">
        <v>6</v>
      </c>
      <c r="E88" s="208">
        <v>6</v>
      </c>
      <c r="F88" s="206"/>
      <c r="G88" s="206" t="s">
        <v>466</v>
      </c>
      <c r="H88" s="206" t="s">
        <v>144</v>
      </c>
      <c r="I88" s="206" t="s">
        <v>479</v>
      </c>
      <c r="J88" s="207">
        <v>5.5</v>
      </c>
      <c r="K88" s="208">
        <v>5.5</v>
      </c>
    </row>
    <row r="89" spans="1:11" ht="15.75" x14ac:dyDescent="0.25">
      <c r="A89" s="206" t="s">
        <v>466</v>
      </c>
      <c r="B89" s="206" t="s">
        <v>76</v>
      </c>
      <c r="C89" s="206" t="s">
        <v>479</v>
      </c>
      <c r="D89" s="207">
        <v>6</v>
      </c>
      <c r="E89" s="208">
        <v>5.5</v>
      </c>
      <c r="F89" s="206"/>
      <c r="G89" s="206" t="s">
        <v>466</v>
      </c>
      <c r="H89" s="206" t="s">
        <v>107</v>
      </c>
      <c r="I89" s="206" t="s">
        <v>459</v>
      </c>
      <c r="J89" s="207">
        <v>7</v>
      </c>
      <c r="K89" s="208">
        <v>7</v>
      </c>
    </row>
    <row r="90" spans="1:11" ht="15.75" x14ac:dyDescent="0.25">
      <c r="A90" s="206" t="s">
        <v>466</v>
      </c>
      <c r="B90" s="206" t="s">
        <v>77</v>
      </c>
      <c r="C90" s="206" t="s">
        <v>463</v>
      </c>
      <c r="D90" s="207">
        <v>7</v>
      </c>
      <c r="E90" s="208">
        <v>10</v>
      </c>
      <c r="F90" s="206"/>
      <c r="G90" s="206" t="s">
        <v>466</v>
      </c>
      <c r="H90" s="206" t="s">
        <v>56</v>
      </c>
      <c r="I90" s="206" t="s">
        <v>459</v>
      </c>
      <c r="J90" s="207">
        <v>6.5</v>
      </c>
      <c r="K90" s="208">
        <v>6.5</v>
      </c>
    </row>
    <row r="91" spans="1:11" ht="15.75" x14ac:dyDescent="0.25">
      <c r="A91" s="206" t="s">
        <v>466</v>
      </c>
      <c r="B91" s="206" t="s">
        <v>192</v>
      </c>
      <c r="C91" s="206" t="s">
        <v>511</v>
      </c>
      <c r="D91" s="207">
        <v>5.5</v>
      </c>
      <c r="E91" s="208">
        <v>5.5</v>
      </c>
      <c r="F91" s="206"/>
      <c r="G91" s="206" t="s">
        <v>466</v>
      </c>
      <c r="H91" s="206" t="s">
        <v>188</v>
      </c>
      <c r="I91" s="206" t="s">
        <v>459</v>
      </c>
      <c r="J91" s="207">
        <v>6</v>
      </c>
      <c r="K91" s="208">
        <v>6</v>
      </c>
    </row>
    <row r="92" spans="1:11" ht="15.75" x14ac:dyDescent="0.25">
      <c r="A92" s="206" t="s">
        <v>477</v>
      </c>
      <c r="B92" s="206" t="s">
        <v>518</v>
      </c>
      <c r="C92" s="206" t="s">
        <v>508</v>
      </c>
      <c r="D92" s="207">
        <v>5.5</v>
      </c>
      <c r="E92" s="208">
        <v>5.5</v>
      </c>
      <c r="F92" s="206"/>
      <c r="G92" s="211" t="s">
        <v>477</v>
      </c>
      <c r="H92" s="211" t="s">
        <v>209</v>
      </c>
      <c r="I92" s="211" t="s">
        <v>450</v>
      </c>
      <c r="J92" s="212" t="s">
        <v>453</v>
      </c>
      <c r="K92" s="212" t="s">
        <v>453</v>
      </c>
    </row>
    <row r="93" spans="1:11" ht="15.75" x14ac:dyDescent="0.25">
      <c r="A93" s="206" t="s">
        <v>477</v>
      </c>
      <c r="B93" s="206" t="s">
        <v>167</v>
      </c>
      <c r="C93" s="206" t="s">
        <v>508</v>
      </c>
      <c r="D93" s="207">
        <v>5.5</v>
      </c>
      <c r="E93" s="208">
        <v>5.5</v>
      </c>
      <c r="F93" s="206"/>
      <c r="G93" s="206" t="s">
        <v>477</v>
      </c>
      <c r="H93" s="206" t="s">
        <v>25</v>
      </c>
      <c r="I93" s="206" t="s">
        <v>459</v>
      </c>
      <c r="J93" s="207">
        <v>6</v>
      </c>
      <c r="K93" s="208">
        <v>6</v>
      </c>
    </row>
    <row r="94" spans="1:11" ht="15.75" x14ac:dyDescent="0.25">
      <c r="A94" s="211" t="s">
        <v>477</v>
      </c>
      <c r="B94" s="211" t="s">
        <v>208</v>
      </c>
      <c r="C94" s="211" t="s">
        <v>578</v>
      </c>
      <c r="D94" s="212" t="s">
        <v>453</v>
      </c>
      <c r="E94" s="212" t="s">
        <v>453</v>
      </c>
      <c r="F94" s="206"/>
      <c r="G94" s="206" t="s">
        <v>477</v>
      </c>
      <c r="H94" s="206" t="s">
        <v>667</v>
      </c>
      <c r="I94" s="206" t="s">
        <v>481</v>
      </c>
      <c r="J94" s="207">
        <v>6.5</v>
      </c>
      <c r="K94" s="208">
        <v>6.5</v>
      </c>
    </row>
    <row r="95" spans="1:11" ht="15.75" x14ac:dyDescent="0.25">
      <c r="A95" s="298" t="s">
        <v>482</v>
      </c>
      <c r="B95" s="299"/>
      <c r="C95" s="299"/>
      <c r="D95" s="300"/>
      <c r="E95" s="301"/>
      <c r="F95" s="206"/>
      <c r="G95" s="298" t="s">
        <v>482</v>
      </c>
      <c r="H95" s="299"/>
      <c r="I95" s="299"/>
      <c r="J95" s="300"/>
      <c r="K95" s="301"/>
    </row>
    <row r="96" spans="1:11" ht="15.75" x14ac:dyDescent="0.25">
      <c r="A96" s="211" t="s">
        <v>331</v>
      </c>
      <c r="B96" s="211" t="s">
        <v>505</v>
      </c>
      <c r="C96" s="211" t="s">
        <v>506</v>
      </c>
      <c r="D96" s="212" t="s">
        <v>453</v>
      </c>
      <c r="E96" s="212" t="s">
        <v>453</v>
      </c>
      <c r="F96" s="206"/>
      <c r="G96" s="211" t="s">
        <v>331</v>
      </c>
      <c r="H96" s="211" t="s">
        <v>665</v>
      </c>
      <c r="I96" s="211" t="s">
        <v>601</v>
      </c>
      <c r="J96" s="212" t="s">
        <v>453</v>
      </c>
      <c r="K96" s="212" t="s">
        <v>453</v>
      </c>
    </row>
    <row r="97" spans="1:11" ht="15.75" x14ac:dyDescent="0.25">
      <c r="A97" s="206" t="s">
        <v>477</v>
      </c>
      <c r="B97" s="206" t="s">
        <v>113</v>
      </c>
      <c r="C97" s="206" t="s">
        <v>450</v>
      </c>
      <c r="D97" s="207">
        <v>5.5</v>
      </c>
      <c r="E97" s="208">
        <v>5.5</v>
      </c>
      <c r="F97" s="206"/>
      <c r="G97" s="206" t="s">
        <v>466</v>
      </c>
      <c r="H97" s="206" t="s">
        <v>55</v>
      </c>
      <c r="I97" s="206" t="s">
        <v>471</v>
      </c>
      <c r="J97" s="207">
        <v>6</v>
      </c>
      <c r="K97" s="208">
        <v>6</v>
      </c>
    </row>
    <row r="98" spans="1:11" ht="15.75" x14ac:dyDescent="0.25">
      <c r="A98" s="211" t="s">
        <v>477</v>
      </c>
      <c r="B98" s="211" t="s">
        <v>186</v>
      </c>
      <c r="C98" s="211" t="s">
        <v>519</v>
      </c>
      <c r="D98" s="212" t="s">
        <v>453</v>
      </c>
      <c r="E98" s="212" t="s">
        <v>453</v>
      </c>
      <c r="F98" s="206"/>
      <c r="G98" s="211" t="s">
        <v>466</v>
      </c>
      <c r="H98" s="211" t="s">
        <v>964</v>
      </c>
      <c r="I98" s="211" t="s">
        <v>511</v>
      </c>
      <c r="J98" s="212">
        <v>6.5</v>
      </c>
      <c r="K98" s="212">
        <v>6.5</v>
      </c>
    </row>
    <row r="99" spans="1:11" ht="15.75" x14ac:dyDescent="0.25">
      <c r="A99" s="211" t="s">
        <v>466</v>
      </c>
      <c r="B99" s="211" t="s">
        <v>512</v>
      </c>
      <c r="C99" s="211" t="s">
        <v>602</v>
      </c>
      <c r="D99" s="212" t="s">
        <v>453</v>
      </c>
      <c r="E99" s="212" t="s">
        <v>453</v>
      </c>
      <c r="F99" s="206"/>
      <c r="G99" s="211" t="s">
        <v>477</v>
      </c>
      <c r="H99" s="211" t="s">
        <v>117</v>
      </c>
      <c r="I99" s="211" t="s">
        <v>461</v>
      </c>
      <c r="J99" s="212">
        <v>5.5</v>
      </c>
      <c r="K99" s="212">
        <v>5.5</v>
      </c>
    </row>
    <row r="100" spans="1:11" ht="15.75" x14ac:dyDescent="0.25">
      <c r="A100" s="211" t="s">
        <v>454</v>
      </c>
      <c r="B100" s="211" t="s">
        <v>521</v>
      </c>
      <c r="C100" s="211" t="s">
        <v>578</v>
      </c>
      <c r="D100" s="212" t="s">
        <v>453</v>
      </c>
      <c r="E100" s="212" t="s">
        <v>453</v>
      </c>
      <c r="F100" s="206"/>
      <c r="G100" s="211" t="s">
        <v>454</v>
      </c>
      <c r="H100" s="211" t="s">
        <v>672</v>
      </c>
      <c r="I100" s="211" t="s">
        <v>471</v>
      </c>
      <c r="J100" s="212">
        <v>6.5</v>
      </c>
      <c r="K100" s="212">
        <v>6.5</v>
      </c>
    </row>
    <row r="101" spans="1:11" ht="15.75" x14ac:dyDescent="0.25">
      <c r="A101" s="211" t="s">
        <v>454</v>
      </c>
      <c r="B101" s="211" t="s">
        <v>523</v>
      </c>
      <c r="C101" s="211" t="s">
        <v>509</v>
      </c>
      <c r="D101" s="212">
        <v>6</v>
      </c>
      <c r="E101" s="212">
        <v>6</v>
      </c>
      <c r="F101" s="206"/>
      <c r="G101" s="211" t="s">
        <v>454</v>
      </c>
      <c r="H101" s="211" t="s">
        <v>662</v>
      </c>
      <c r="I101" s="211" t="s">
        <v>597</v>
      </c>
      <c r="J101" s="212" t="s">
        <v>453</v>
      </c>
      <c r="K101" s="212" t="s">
        <v>453</v>
      </c>
    </row>
    <row r="102" spans="1:11" ht="15.75" x14ac:dyDescent="0.25">
      <c r="A102" s="211" t="s">
        <v>454</v>
      </c>
      <c r="B102" s="211" t="s">
        <v>305</v>
      </c>
      <c r="C102" s="211" t="s">
        <v>456</v>
      </c>
      <c r="D102" s="212">
        <v>5.5</v>
      </c>
      <c r="E102" s="212">
        <v>5.5</v>
      </c>
      <c r="F102" s="206"/>
      <c r="G102" s="211" t="s">
        <v>454</v>
      </c>
      <c r="H102" s="211" t="s">
        <v>318</v>
      </c>
      <c r="I102" s="211" t="s">
        <v>468</v>
      </c>
      <c r="J102" s="212">
        <v>6</v>
      </c>
      <c r="K102" s="212">
        <v>6</v>
      </c>
    </row>
    <row r="103" spans="1:11" ht="15.75" x14ac:dyDescent="0.25">
      <c r="A103" s="290" t="s">
        <v>498</v>
      </c>
      <c r="B103" s="290"/>
      <c r="C103" s="290"/>
      <c r="D103" s="291"/>
      <c r="E103" s="213">
        <v>3</v>
      </c>
      <c r="F103" s="206"/>
      <c r="G103" s="290" t="s">
        <v>500</v>
      </c>
      <c r="H103" s="290"/>
      <c r="I103" s="290"/>
      <c r="J103" s="291"/>
      <c r="K103" s="213">
        <v>1.5</v>
      </c>
    </row>
    <row r="104" spans="1:11" ht="15.75" x14ac:dyDescent="0.25">
      <c r="A104" s="290" t="s">
        <v>500</v>
      </c>
      <c r="B104" s="290"/>
      <c r="C104" s="290"/>
      <c r="D104" s="291"/>
      <c r="E104" s="213">
        <v>-1.5</v>
      </c>
      <c r="F104" s="206"/>
      <c r="G104" s="292" t="s">
        <v>742</v>
      </c>
      <c r="H104" s="293"/>
      <c r="I104" s="293"/>
      <c r="J104" s="294"/>
      <c r="K104" s="292"/>
    </row>
    <row r="105" spans="1:11" ht="15.75" x14ac:dyDescent="0.25">
      <c r="A105" s="292" t="s">
        <v>675</v>
      </c>
      <c r="B105" s="293"/>
      <c r="C105" s="293"/>
      <c r="D105" s="294"/>
      <c r="E105" s="292"/>
      <c r="F105" s="206"/>
      <c r="G105" s="295" t="s">
        <v>1297</v>
      </c>
      <c r="H105" s="295"/>
      <c r="I105" s="295"/>
      <c r="J105" s="296"/>
      <c r="K105" s="297"/>
    </row>
    <row r="106" spans="1:11" ht="15.75" x14ac:dyDescent="0.25">
      <c r="A106" s="295" t="s">
        <v>1298</v>
      </c>
      <c r="B106" s="295"/>
      <c r="C106" s="295"/>
      <c r="D106" s="296"/>
      <c r="E106" s="297"/>
      <c r="F106" s="206"/>
      <c r="G106" s="206"/>
      <c r="H106" s="206"/>
      <c r="I106" s="206"/>
      <c r="J106" s="206"/>
      <c r="K106" s="206"/>
    </row>
    <row r="108" spans="1:11" ht="15.75" x14ac:dyDescent="0.25">
      <c r="A108" s="302" t="s">
        <v>610</v>
      </c>
      <c r="B108" s="303"/>
      <c r="C108" s="303"/>
      <c r="D108" s="304"/>
      <c r="E108" s="305"/>
      <c r="F108" s="209" t="s">
        <v>426</v>
      </c>
      <c r="G108" s="306" t="s">
        <v>531</v>
      </c>
      <c r="H108" s="303"/>
      <c r="I108" s="303"/>
      <c r="J108" s="304"/>
      <c r="K108" s="305"/>
    </row>
    <row r="109" spans="1:11" ht="15.75" x14ac:dyDescent="0.25">
      <c r="A109" s="307" t="s">
        <v>447</v>
      </c>
      <c r="B109" s="308"/>
      <c r="C109" s="308"/>
      <c r="D109" s="309"/>
      <c r="E109" s="305"/>
      <c r="F109" s="210" t="s">
        <v>448</v>
      </c>
      <c r="G109" s="310" t="s">
        <v>680</v>
      </c>
      <c r="H109" s="308"/>
      <c r="I109" s="308"/>
      <c r="J109" s="309"/>
      <c r="K109" s="305"/>
    </row>
    <row r="110" spans="1:11" ht="15.75" x14ac:dyDescent="0.25">
      <c r="A110" s="206" t="s">
        <v>331</v>
      </c>
      <c r="B110" s="206" t="s">
        <v>612</v>
      </c>
      <c r="C110" s="206" t="s">
        <v>457</v>
      </c>
      <c r="D110" s="207">
        <v>7</v>
      </c>
      <c r="E110" s="208">
        <v>6</v>
      </c>
      <c r="F110" s="206"/>
      <c r="G110" s="206" t="s">
        <v>331</v>
      </c>
      <c r="H110" s="206" t="s">
        <v>540</v>
      </c>
      <c r="I110" s="206" t="s">
        <v>471</v>
      </c>
      <c r="J110" s="207">
        <v>6.5</v>
      </c>
      <c r="K110" s="208">
        <v>7.5</v>
      </c>
    </row>
    <row r="111" spans="1:11" ht="15.75" x14ac:dyDescent="0.25">
      <c r="A111" s="206" t="s">
        <v>454</v>
      </c>
      <c r="B111" s="206" t="s">
        <v>624</v>
      </c>
      <c r="C111" s="206" t="s">
        <v>495</v>
      </c>
      <c r="D111" s="207">
        <v>5</v>
      </c>
      <c r="E111" s="208">
        <v>5</v>
      </c>
      <c r="F111" s="206"/>
      <c r="G111" s="206" t="s">
        <v>454</v>
      </c>
      <c r="H111" s="206" t="s">
        <v>681</v>
      </c>
      <c r="I111" s="206" t="s">
        <v>481</v>
      </c>
      <c r="J111" s="207">
        <v>6.5</v>
      </c>
      <c r="K111" s="208">
        <v>6.5</v>
      </c>
    </row>
    <row r="112" spans="1:11" ht="15.75" x14ac:dyDescent="0.25">
      <c r="A112" s="206" t="s">
        <v>454</v>
      </c>
      <c r="B112" s="206" t="s">
        <v>620</v>
      </c>
      <c r="C112" s="206" t="s">
        <v>509</v>
      </c>
      <c r="D112" s="207">
        <v>5.5</v>
      </c>
      <c r="E112" s="208">
        <v>5.5</v>
      </c>
      <c r="F112" s="206"/>
      <c r="G112" s="211" t="s">
        <v>454</v>
      </c>
      <c r="H112" s="211" t="s">
        <v>537</v>
      </c>
      <c r="I112" s="211" t="s">
        <v>450</v>
      </c>
      <c r="J112" s="212" t="s">
        <v>453</v>
      </c>
      <c r="K112" s="212" t="s">
        <v>453</v>
      </c>
    </row>
    <row r="113" spans="1:11" ht="15.75" x14ac:dyDescent="0.25">
      <c r="A113" s="206" t="s">
        <v>454</v>
      </c>
      <c r="B113" s="206" t="s">
        <v>615</v>
      </c>
      <c r="C113" s="206" t="s">
        <v>473</v>
      </c>
      <c r="D113" s="207">
        <v>6</v>
      </c>
      <c r="E113" s="208">
        <v>6</v>
      </c>
      <c r="F113" s="206"/>
      <c r="G113" s="206" t="s">
        <v>454</v>
      </c>
      <c r="H113" s="206" t="s">
        <v>88</v>
      </c>
      <c r="I113" s="206" t="s">
        <v>459</v>
      </c>
      <c r="J113" s="207">
        <v>7</v>
      </c>
      <c r="K113" s="208">
        <v>7</v>
      </c>
    </row>
    <row r="114" spans="1:11" ht="15.75" x14ac:dyDescent="0.25">
      <c r="A114" s="206" t="s">
        <v>466</v>
      </c>
      <c r="B114" s="206" t="s">
        <v>166</v>
      </c>
      <c r="C114" s="206" t="s">
        <v>473</v>
      </c>
      <c r="D114" s="207">
        <v>6.5</v>
      </c>
      <c r="E114" s="208">
        <v>6.5</v>
      </c>
      <c r="F114" s="206"/>
      <c r="G114" s="206" t="s">
        <v>466</v>
      </c>
      <c r="H114" s="206" t="s">
        <v>23</v>
      </c>
      <c r="I114" s="206" t="s">
        <v>461</v>
      </c>
      <c r="J114" s="207">
        <v>6.5</v>
      </c>
      <c r="K114" s="208">
        <v>7.5</v>
      </c>
    </row>
    <row r="115" spans="1:11" ht="15.75" x14ac:dyDescent="0.25">
      <c r="A115" s="206" t="s">
        <v>466</v>
      </c>
      <c r="B115" s="206" t="s">
        <v>231</v>
      </c>
      <c r="C115" s="206" t="s">
        <v>490</v>
      </c>
      <c r="D115" s="207">
        <v>7</v>
      </c>
      <c r="E115" s="208">
        <v>7</v>
      </c>
      <c r="F115" s="206"/>
      <c r="G115" s="206" t="s">
        <v>466</v>
      </c>
      <c r="H115" s="206" t="s">
        <v>165</v>
      </c>
      <c r="I115" s="206" t="s">
        <v>509</v>
      </c>
      <c r="J115" s="207">
        <v>6.5</v>
      </c>
      <c r="K115" s="208">
        <v>7.5</v>
      </c>
    </row>
    <row r="116" spans="1:11" ht="15.75" x14ac:dyDescent="0.25">
      <c r="A116" s="206" t="s">
        <v>466</v>
      </c>
      <c r="B116" s="206" t="s">
        <v>617</v>
      </c>
      <c r="C116" s="206" t="s">
        <v>456</v>
      </c>
      <c r="D116" s="207">
        <v>6</v>
      </c>
      <c r="E116" s="208">
        <v>6</v>
      </c>
      <c r="F116" s="206"/>
      <c r="G116" s="206" t="s">
        <v>466</v>
      </c>
      <c r="H116" s="206" t="s">
        <v>217</v>
      </c>
      <c r="I116" s="206" t="s">
        <v>456</v>
      </c>
      <c r="J116" s="207">
        <v>5.5</v>
      </c>
      <c r="K116" s="208">
        <v>5.5</v>
      </c>
    </row>
    <row r="117" spans="1:11" ht="15.75" x14ac:dyDescent="0.25">
      <c r="A117" s="206" t="s">
        <v>466</v>
      </c>
      <c r="B117" s="206" t="s">
        <v>134</v>
      </c>
      <c r="C117" s="206" t="s">
        <v>494</v>
      </c>
      <c r="D117" s="207">
        <v>5</v>
      </c>
      <c r="E117" s="208">
        <v>4.5</v>
      </c>
      <c r="F117" s="206"/>
      <c r="G117" s="206" t="s">
        <v>466</v>
      </c>
      <c r="H117" s="206" t="s">
        <v>257</v>
      </c>
      <c r="I117" s="206" t="s">
        <v>490</v>
      </c>
      <c r="J117" s="207">
        <v>6.5</v>
      </c>
      <c r="K117" s="208">
        <v>6.5</v>
      </c>
    </row>
    <row r="118" spans="1:11" ht="15.75" x14ac:dyDescent="0.25">
      <c r="A118" s="206" t="s">
        <v>477</v>
      </c>
      <c r="B118" s="206" t="s">
        <v>68</v>
      </c>
      <c r="C118" s="206" t="s">
        <v>459</v>
      </c>
      <c r="D118" s="207">
        <v>6</v>
      </c>
      <c r="E118" s="208">
        <v>6</v>
      </c>
      <c r="F118" s="206"/>
      <c r="G118" s="206" t="s">
        <v>466</v>
      </c>
      <c r="H118" s="206" t="s">
        <v>545</v>
      </c>
      <c r="I118" s="206" t="s">
        <v>475</v>
      </c>
      <c r="J118" s="207">
        <v>5.5</v>
      </c>
      <c r="K118" s="208">
        <v>5.5</v>
      </c>
    </row>
    <row r="119" spans="1:11" ht="15.75" x14ac:dyDescent="0.25">
      <c r="A119" s="206" t="s">
        <v>477</v>
      </c>
      <c r="B119" s="206" t="s">
        <v>22</v>
      </c>
      <c r="C119" s="206" t="s">
        <v>490</v>
      </c>
      <c r="D119" s="207">
        <v>5.5</v>
      </c>
      <c r="E119" s="208">
        <v>5.5</v>
      </c>
      <c r="F119" s="206"/>
      <c r="G119" s="206" t="s">
        <v>477</v>
      </c>
      <c r="H119" s="206" t="s">
        <v>102</v>
      </c>
      <c r="I119" s="206" t="s">
        <v>450</v>
      </c>
      <c r="J119" s="207">
        <v>7</v>
      </c>
      <c r="K119" s="208">
        <v>10</v>
      </c>
    </row>
    <row r="120" spans="1:11" ht="15.75" x14ac:dyDescent="0.25">
      <c r="A120" s="206" t="s">
        <v>477</v>
      </c>
      <c r="B120" s="206" t="s">
        <v>618</v>
      </c>
      <c r="C120" s="206" t="s">
        <v>481</v>
      </c>
      <c r="D120" s="207">
        <v>5.5</v>
      </c>
      <c r="E120" s="208">
        <v>5.5</v>
      </c>
      <c r="F120" s="206"/>
      <c r="G120" s="206" t="s">
        <v>477</v>
      </c>
      <c r="H120" s="206" t="s">
        <v>112</v>
      </c>
      <c r="I120" s="206" t="s">
        <v>461</v>
      </c>
      <c r="J120" s="207">
        <v>7</v>
      </c>
      <c r="K120" s="208">
        <v>10</v>
      </c>
    </row>
    <row r="121" spans="1:11" ht="15.75" x14ac:dyDescent="0.25">
      <c r="A121" s="298" t="s">
        <v>482</v>
      </c>
      <c r="B121" s="299"/>
      <c r="C121" s="299"/>
      <c r="D121" s="300"/>
      <c r="E121" s="301"/>
      <c r="F121" s="206"/>
      <c r="G121" s="298" t="s">
        <v>482</v>
      </c>
      <c r="H121" s="299"/>
      <c r="I121" s="299"/>
      <c r="J121" s="300"/>
      <c r="K121" s="301"/>
    </row>
    <row r="122" spans="1:11" ht="15.75" x14ac:dyDescent="0.25">
      <c r="A122" s="211" t="s">
        <v>331</v>
      </c>
      <c r="B122" s="211" t="s">
        <v>630</v>
      </c>
      <c r="C122" s="211" t="s">
        <v>602</v>
      </c>
      <c r="D122" s="212" t="s">
        <v>453</v>
      </c>
      <c r="E122" s="212" t="s">
        <v>453</v>
      </c>
      <c r="F122" s="206"/>
      <c r="G122" s="211" t="s">
        <v>331</v>
      </c>
      <c r="H122" s="211" t="s">
        <v>535</v>
      </c>
      <c r="I122" s="211" t="s">
        <v>536</v>
      </c>
      <c r="J122" s="212" t="s">
        <v>453</v>
      </c>
      <c r="K122" s="212" t="s">
        <v>453</v>
      </c>
    </row>
    <row r="123" spans="1:11" ht="15.75" x14ac:dyDescent="0.25">
      <c r="A123" s="211" t="s">
        <v>466</v>
      </c>
      <c r="B123" s="211" t="s">
        <v>625</v>
      </c>
      <c r="C123" s="211" t="s">
        <v>506</v>
      </c>
      <c r="D123" s="212" t="s">
        <v>453</v>
      </c>
      <c r="E123" s="212" t="s">
        <v>453</v>
      </c>
      <c r="F123" s="206"/>
      <c r="G123" s="211" t="s">
        <v>477</v>
      </c>
      <c r="H123" s="211" t="s">
        <v>111</v>
      </c>
      <c r="I123" s="211" t="s">
        <v>479</v>
      </c>
      <c r="J123" s="212" t="s">
        <v>453</v>
      </c>
      <c r="K123" s="212" t="s">
        <v>453</v>
      </c>
    </row>
    <row r="124" spans="1:11" ht="15.75" x14ac:dyDescent="0.25">
      <c r="A124" s="211" t="s">
        <v>466</v>
      </c>
      <c r="B124" s="211" t="s">
        <v>135</v>
      </c>
      <c r="C124" s="211" t="s">
        <v>473</v>
      </c>
      <c r="D124" s="212">
        <v>6</v>
      </c>
      <c r="E124" s="212">
        <v>6</v>
      </c>
      <c r="F124" s="206"/>
      <c r="G124" s="211" t="s">
        <v>477</v>
      </c>
      <c r="H124" s="211" t="s">
        <v>176</v>
      </c>
      <c r="I124" s="211" t="s">
        <v>489</v>
      </c>
      <c r="J124" s="212" t="s">
        <v>453</v>
      </c>
      <c r="K124" s="212" t="s">
        <v>453</v>
      </c>
    </row>
    <row r="125" spans="1:11" ht="15.75" x14ac:dyDescent="0.25">
      <c r="A125" s="211" t="s">
        <v>466</v>
      </c>
      <c r="B125" s="211" t="s">
        <v>616</v>
      </c>
      <c r="C125" s="211" t="s">
        <v>578</v>
      </c>
      <c r="D125" s="212" t="s">
        <v>453</v>
      </c>
      <c r="E125" s="212" t="s">
        <v>453</v>
      </c>
      <c r="F125" s="206"/>
      <c r="G125" s="211" t="s">
        <v>466</v>
      </c>
      <c r="H125" s="211" t="s">
        <v>175</v>
      </c>
      <c r="I125" s="211" t="s">
        <v>456</v>
      </c>
      <c r="J125" s="212">
        <v>6</v>
      </c>
      <c r="K125" s="212">
        <v>6</v>
      </c>
    </row>
    <row r="126" spans="1:11" ht="15.75" x14ac:dyDescent="0.25">
      <c r="A126" s="211" t="s">
        <v>477</v>
      </c>
      <c r="B126" s="211" t="s">
        <v>769</v>
      </c>
      <c r="C126" s="211" t="s">
        <v>674</v>
      </c>
      <c r="D126" s="212" t="s">
        <v>453</v>
      </c>
      <c r="E126" s="212" t="s">
        <v>453</v>
      </c>
      <c r="F126" s="206"/>
      <c r="G126" s="211" t="s">
        <v>466</v>
      </c>
      <c r="H126" s="211" t="s">
        <v>547</v>
      </c>
      <c r="I126" s="211" t="s">
        <v>459</v>
      </c>
      <c r="J126" s="212">
        <v>7</v>
      </c>
      <c r="K126" s="212">
        <v>9.5</v>
      </c>
    </row>
    <row r="127" spans="1:11" ht="15.75" x14ac:dyDescent="0.25">
      <c r="A127" s="211" t="s">
        <v>477</v>
      </c>
      <c r="B127" s="211" t="s">
        <v>205</v>
      </c>
      <c r="C127" s="211" t="s">
        <v>495</v>
      </c>
      <c r="D127" s="212">
        <v>6</v>
      </c>
      <c r="E127" s="212">
        <v>6</v>
      </c>
      <c r="F127" s="206"/>
      <c r="G127" s="206" t="s">
        <v>454</v>
      </c>
      <c r="H127" s="206" t="s">
        <v>298</v>
      </c>
      <c r="I127" s="206" t="s">
        <v>459</v>
      </c>
      <c r="J127" s="207">
        <v>6.5</v>
      </c>
      <c r="K127" s="208">
        <v>7.5</v>
      </c>
    </row>
    <row r="128" spans="1:11" ht="15.75" x14ac:dyDescent="0.25">
      <c r="A128" s="211" t="s">
        <v>454</v>
      </c>
      <c r="B128" s="211" t="s">
        <v>614</v>
      </c>
      <c r="C128" s="211" t="s">
        <v>478</v>
      </c>
      <c r="D128" s="212">
        <v>5.5</v>
      </c>
      <c r="E128" s="212">
        <v>5.5</v>
      </c>
      <c r="F128" s="206"/>
      <c r="G128" s="211" t="s">
        <v>454</v>
      </c>
      <c r="H128" s="211" t="s">
        <v>543</v>
      </c>
      <c r="I128" s="211" t="s">
        <v>489</v>
      </c>
      <c r="J128" s="212" t="s">
        <v>453</v>
      </c>
      <c r="K128" s="212" t="s">
        <v>453</v>
      </c>
    </row>
    <row r="129" spans="1:11" ht="15.75" x14ac:dyDescent="0.25">
      <c r="A129" s="290" t="s">
        <v>498</v>
      </c>
      <c r="B129" s="290"/>
      <c r="C129" s="290"/>
      <c r="D129" s="291"/>
      <c r="E129" s="213">
        <v>3</v>
      </c>
      <c r="F129" s="206"/>
      <c r="G129" s="290" t="s">
        <v>500</v>
      </c>
      <c r="H129" s="290"/>
      <c r="I129" s="290"/>
      <c r="J129" s="291"/>
      <c r="K129" s="213">
        <v>1.5</v>
      </c>
    </row>
    <row r="130" spans="1:11" ht="15.75" x14ac:dyDescent="0.25">
      <c r="A130" s="290" t="s">
        <v>500</v>
      </c>
      <c r="B130" s="290"/>
      <c r="C130" s="290"/>
      <c r="D130" s="291"/>
      <c r="E130" s="213">
        <v>-1.5</v>
      </c>
      <c r="F130" s="206"/>
      <c r="G130" s="292" t="s">
        <v>1275</v>
      </c>
      <c r="H130" s="293"/>
      <c r="I130" s="293"/>
      <c r="J130" s="294"/>
      <c r="K130" s="292"/>
    </row>
    <row r="131" spans="1:11" ht="15.75" x14ac:dyDescent="0.25">
      <c r="A131" s="292" t="s">
        <v>780</v>
      </c>
      <c r="B131" s="293"/>
      <c r="C131" s="293"/>
      <c r="D131" s="294"/>
      <c r="E131" s="292"/>
      <c r="F131" s="206"/>
      <c r="G131" s="295" t="s">
        <v>1299</v>
      </c>
      <c r="H131" s="295"/>
      <c r="I131" s="295"/>
      <c r="J131" s="296"/>
      <c r="K131" s="297"/>
    </row>
    <row r="132" spans="1:11" ht="15.75" x14ac:dyDescent="0.25">
      <c r="A132" s="295" t="s">
        <v>1300</v>
      </c>
      <c r="B132" s="295"/>
      <c r="C132" s="295"/>
      <c r="D132" s="296"/>
      <c r="E132" s="297"/>
      <c r="F132" s="206"/>
      <c r="G132" s="206"/>
      <c r="H132" s="206"/>
      <c r="I132" s="206"/>
      <c r="J132" s="206"/>
      <c r="K132" s="206"/>
    </row>
    <row r="134" spans="1:11" ht="15.75" x14ac:dyDescent="0.25">
      <c r="A134" s="302" t="s">
        <v>609</v>
      </c>
      <c r="B134" s="303"/>
      <c r="C134" s="303"/>
      <c r="D134" s="304"/>
      <c r="E134" s="305"/>
      <c r="F134" s="209" t="s">
        <v>369</v>
      </c>
      <c r="G134" s="306" t="s">
        <v>446</v>
      </c>
      <c r="H134" s="303"/>
      <c r="I134" s="303"/>
      <c r="J134" s="304"/>
      <c r="K134" s="305"/>
    </row>
    <row r="135" spans="1:11" ht="15.75" x14ac:dyDescent="0.25">
      <c r="A135" s="307" t="s">
        <v>728</v>
      </c>
      <c r="B135" s="308"/>
      <c r="C135" s="308"/>
      <c r="D135" s="309"/>
      <c r="E135" s="305"/>
      <c r="F135" s="210" t="s">
        <v>448</v>
      </c>
      <c r="G135" s="310" t="s">
        <v>680</v>
      </c>
      <c r="H135" s="308"/>
      <c r="I135" s="308"/>
      <c r="J135" s="309"/>
      <c r="K135" s="305"/>
    </row>
    <row r="136" spans="1:11" ht="15.75" x14ac:dyDescent="0.25">
      <c r="A136" s="206" t="s">
        <v>331</v>
      </c>
      <c r="B136" s="206" t="s">
        <v>611</v>
      </c>
      <c r="C136" s="206" t="s">
        <v>468</v>
      </c>
      <c r="D136" s="207">
        <v>6.5</v>
      </c>
      <c r="E136" s="208">
        <v>7.5</v>
      </c>
      <c r="F136" s="206"/>
      <c r="G136" s="206" t="s">
        <v>331</v>
      </c>
      <c r="H136" s="206" t="s">
        <v>483</v>
      </c>
      <c r="I136" s="206" t="s">
        <v>450</v>
      </c>
      <c r="J136" s="207">
        <v>6</v>
      </c>
      <c r="K136" s="208">
        <v>5</v>
      </c>
    </row>
    <row r="137" spans="1:11" ht="15.75" x14ac:dyDescent="0.25">
      <c r="A137" s="206" t="s">
        <v>454</v>
      </c>
      <c r="B137" s="206" t="s">
        <v>214</v>
      </c>
      <c r="C137" s="206" t="s">
        <v>478</v>
      </c>
      <c r="D137" s="207">
        <v>6</v>
      </c>
      <c r="E137" s="208">
        <v>6</v>
      </c>
      <c r="F137" s="206"/>
      <c r="G137" s="206" t="s">
        <v>454</v>
      </c>
      <c r="H137" s="206" t="s">
        <v>462</v>
      </c>
      <c r="I137" s="206" t="s">
        <v>463</v>
      </c>
      <c r="J137" s="207">
        <v>6.5</v>
      </c>
      <c r="K137" s="208">
        <v>6</v>
      </c>
    </row>
    <row r="138" spans="1:11" ht="15.75" x14ac:dyDescent="0.25">
      <c r="A138" s="206" t="s">
        <v>454</v>
      </c>
      <c r="B138" s="206" t="s">
        <v>629</v>
      </c>
      <c r="C138" s="206" t="s">
        <v>471</v>
      </c>
      <c r="D138" s="207">
        <v>6</v>
      </c>
      <c r="E138" s="208">
        <v>6</v>
      </c>
      <c r="F138" s="206"/>
      <c r="G138" s="206" t="s">
        <v>454</v>
      </c>
      <c r="H138" s="206" t="s">
        <v>763</v>
      </c>
      <c r="I138" s="206" t="s">
        <v>486</v>
      </c>
      <c r="J138" s="207">
        <v>6</v>
      </c>
      <c r="K138" s="208">
        <v>6</v>
      </c>
    </row>
    <row r="139" spans="1:11" ht="15.75" x14ac:dyDescent="0.25">
      <c r="A139" s="206" t="s">
        <v>454</v>
      </c>
      <c r="B139" s="206" t="s">
        <v>627</v>
      </c>
      <c r="C139" s="206" t="s">
        <v>471</v>
      </c>
      <c r="D139" s="207">
        <v>6.5</v>
      </c>
      <c r="E139" s="208">
        <v>6.5</v>
      </c>
      <c r="F139" s="206"/>
      <c r="G139" s="211" t="s">
        <v>454</v>
      </c>
      <c r="H139" s="211" t="s">
        <v>196</v>
      </c>
      <c r="I139" s="211" t="s">
        <v>465</v>
      </c>
      <c r="J139" s="212" t="s">
        <v>453</v>
      </c>
      <c r="K139" s="212" t="s">
        <v>453</v>
      </c>
    </row>
    <row r="140" spans="1:11" ht="15.75" x14ac:dyDescent="0.25">
      <c r="A140" s="206" t="s">
        <v>466</v>
      </c>
      <c r="B140" s="206" t="s">
        <v>124</v>
      </c>
      <c r="C140" s="206" t="s">
        <v>490</v>
      </c>
      <c r="D140" s="207">
        <v>7</v>
      </c>
      <c r="E140" s="208">
        <v>7.5</v>
      </c>
      <c r="F140" s="206"/>
      <c r="G140" s="206" t="s">
        <v>466</v>
      </c>
      <c r="H140" s="206" t="s">
        <v>467</v>
      </c>
      <c r="I140" s="206" t="s">
        <v>468</v>
      </c>
      <c r="J140" s="207">
        <v>6</v>
      </c>
      <c r="K140" s="208">
        <v>6</v>
      </c>
    </row>
    <row r="141" spans="1:11" ht="15.75" x14ac:dyDescent="0.25">
      <c r="A141" s="206" t="s">
        <v>466</v>
      </c>
      <c r="B141" s="206" t="s">
        <v>869</v>
      </c>
      <c r="C141" s="206" t="s">
        <v>468</v>
      </c>
      <c r="D141" s="207">
        <v>6</v>
      </c>
      <c r="E141" s="208">
        <v>6</v>
      </c>
      <c r="F141" s="206"/>
      <c r="G141" s="206" t="s">
        <v>466</v>
      </c>
      <c r="H141" s="206" t="s">
        <v>221</v>
      </c>
      <c r="I141" s="206" t="s">
        <v>457</v>
      </c>
      <c r="J141" s="207">
        <v>6</v>
      </c>
      <c r="K141" s="208">
        <v>6</v>
      </c>
    </row>
    <row r="142" spans="1:11" ht="15.75" x14ac:dyDescent="0.25">
      <c r="A142" s="206" t="s">
        <v>466</v>
      </c>
      <c r="B142" s="206" t="s">
        <v>253</v>
      </c>
      <c r="C142" s="206" t="s">
        <v>481</v>
      </c>
      <c r="D142" s="207">
        <v>6.5</v>
      </c>
      <c r="E142" s="208">
        <v>6.5</v>
      </c>
      <c r="F142" s="206"/>
      <c r="G142" s="206" t="s">
        <v>466</v>
      </c>
      <c r="H142" s="206" t="s">
        <v>491</v>
      </c>
      <c r="I142" s="206" t="s">
        <v>461</v>
      </c>
      <c r="J142" s="207">
        <v>5.5</v>
      </c>
      <c r="K142" s="208">
        <v>5.5</v>
      </c>
    </row>
    <row r="143" spans="1:11" ht="15.75" x14ac:dyDescent="0.25">
      <c r="A143" s="206" t="s">
        <v>466</v>
      </c>
      <c r="B143" s="206" t="s">
        <v>243</v>
      </c>
      <c r="C143" s="206" t="s">
        <v>481</v>
      </c>
      <c r="D143" s="207">
        <v>6</v>
      </c>
      <c r="E143" s="208">
        <v>6</v>
      </c>
      <c r="F143" s="206"/>
      <c r="G143" s="206" t="s">
        <v>466</v>
      </c>
      <c r="H143" s="206" t="s">
        <v>472</v>
      </c>
      <c r="I143" s="206" t="s">
        <v>473</v>
      </c>
      <c r="J143" s="207">
        <v>6</v>
      </c>
      <c r="K143" s="208">
        <v>6</v>
      </c>
    </row>
    <row r="144" spans="1:11" ht="15.75" x14ac:dyDescent="0.25">
      <c r="A144" s="206" t="s">
        <v>466</v>
      </c>
      <c r="B144" s="206" t="s">
        <v>151</v>
      </c>
      <c r="C144" s="206" t="s">
        <v>457</v>
      </c>
      <c r="D144" s="207">
        <v>6</v>
      </c>
      <c r="E144" s="208">
        <v>6</v>
      </c>
      <c r="F144" s="206"/>
      <c r="G144" s="206" t="s">
        <v>466</v>
      </c>
      <c r="H144" s="206" t="s">
        <v>103</v>
      </c>
      <c r="I144" s="206" t="s">
        <v>475</v>
      </c>
      <c r="J144" s="207">
        <v>6</v>
      </c>
      <c r="K144" s="208">
        <v>6</v>
      </c>
    </row>
    <row r="145" spans="1:11" ht="15.75" x14ac:dyDescent="0.25">
      <c r="A145" s="211" t="s">
        <v>477</v>
      </c>
      <c r="B145" s="211" t="s">
        <v>621</v>
      </c>
      <c r="C145" s="211" t="s">
        <v>674</v>
      </c>
      <c r="D145" s="212" t="s">
        <v>453</v>
      </c>
      <c r="E145" s="212" t="s">
        <v>453</v>
      </c>
      <c r="F145" s="206"/>
      <c r="G145" s="206" t="s">
        <v>477</v>
      </c>
      <c r="H145" s="206" t="s">
        <v>830</v>
      </c>
      <c r="I145" s="206" t="s">
        <v>495</v>
      </c>
      <c r="J145" s="207">
        <v>6</v>
      </c>
      <c r="K145" s="208">
        <v>6</v>
      </c>
    </row>
    <row r="146" spans="1:11" ht="15.75" x14ac:dyDescent="0.25">
      <c r="A146" s="206" t="s">
        <v>477</v>
      </c>
      <c r="B146" s="206" t="s">
        <v>152</v>
      </c>
      <c r="C146" s="206" t="s">
        <v>509</v>
      </c>
      <c r="D146" s="207">
        <v>6.5</v>
      </c>
      <c r="E146" s="208">
        <v>6.5</v>
      </c>
      <c r="F146" s="206"/>
      <c r="G146" s="206" t="s">
        <v>477</v>
      </c>
      <c r="H146" s="206" t="s">
        <v>255</v>
      </c>
      <c r="I146" s="206" t="s">
        <v>479</v>
      </c>
      <c r="J146" s="207">
        <v>6</v>
      </c>
      <c r="K146" s="208">
        <v>6</v>
      </c>
    </row>
    <row r="147" spans="1:11" ht="15.75" x14ac:dyDescent="0.25">
      <c r="A147" s="298" t="s">
        <v>482</v>
      </c>
      <c r="B147" s="299"/>
      <c r="C147" s="299"/>
      <c r="D147" s="300"/>
      <c r="E147" s="301"/>
      <c r="F147" s="206"/>
      <c r="G147" s="298" t="s">
        <v>482</v>
      </c>
      <c r="H147" s="299"/>
      <c r="I147" s="299"/>
      <c r="J147" s="300"/>
      <c r="K147" s="301"/>
    </row>
    <row r="148" spans="1:11" ht="15.75" x14ac:dyDescent="0.25">
      <c r="A148" s="211" t="s">
        <v>331</v>
      </c>
      <c r="B148" s="211" t="s">
        <v>619</v>
      </c>
      <c r="C148" s="211" t="s">
        <v>597</v>
      </c>
      <c r="D148" s="212" t="s">
        <v>453</v>
      </c>
      <c r="E148" s="212" t="s">
        <v>453</v>
      </c>
      <c r="F148" s="206"/>
      <c r="G148" s="211" t="s">
        <v>331</v>
      </c>
      <c r="H148" s="211" t="s">
        <v>449</v>
      </c>
      <c r="I148" s="211" t="s">
        <v>484</v>
      </c>
      <c r="J148" s="212" t="s">
        <v>453</v>
      </c>
      <c r="K148" s="212" t="s">
        <v>453</v>
      </c>
    </row>
    <row r="149" spans="1:11" ht="15.75" x14ac:dyDescent="0.25">
      <c r="A149" s="211" t="s">
        <v>477</v>
      </c>
      <c r="B149" s="211" t="s">
        <v>811</v>
      </c>
      <c r="C149" s="211" t="s">
        <v>506</v>
      </c>
      <c r="D149" s="212" t="s">
        <v>453</v>
      </c>
      <c r="E149" s="212" t="s">
        <v>453</v>
      </c>
      <c r="F149" s="206"/>
      <c r="G149" s="211" t="s">
        <v>477</v>
      </c>
      <c r="H149" s="211" t="s">
        <v>284</v>
      </c>
      <c r="I149" s="211" t="s">
        <v>478</v>
      </c>
      <c r="J149" s="212" t="s">
        <v>453</v>
      </c>
      <c r="K149" s="212" t="s">
        <v>453</v>
      </c>
    </row>
    <row r="150" spans="1:11" ht="15.75" x14ac:dyDescent="0.25">
      <c r="A150" s="211" t="s">
        <v>477</v>
      </c>
      <c r="B150" s="211" t="s">
        <v>802</v>
      </c>
      <c r="C150" s="211" t="s">
        <v>536</v>
      </c>
      <c r="D150" s="212" t="s">
        <v>453</v>
      </c>
      <c r="E150" s="212" t="s">
        <v>453</v>
      </c>
      <c r="F150" s="206"/>
      <c r="G150" s="211" t="s">
        <v>466</v>
      </c>
      <c r="H150" s="211" t="s">
        <v>282</v>
      </c>
      <c r="I150" s="211" t="s">
        <v>509</v>
      </c>
      <c r="J150" s="212">
        <v>6</v>
      </c>
      <c r="K150" s="212">
        <v>6</v>
      </c>
    </row>
    <row r="151" spans="1:11" ht="15.75" x14ac:dyDescent="0.25">
      <c r="A151" s="206" t="s">
        <v>466</v>
      </c>
      <c r="B151" s="206" t="s">
        <v>286</v>
      </c>
      <c r="C151" s="206" t="s">
        <v>486</v>
      </c>
      <c r="D151" s="207">
        <v>6</v>
      </c>
      <c r="E151" s="208">
        <v>6</v>
      </c>
      <c r="F151" s="206"/>
      <c r="G151" s="211" t="s">
        <v>466</v>
      </c>
      <c r="H151" s="211" t="s">
        <v>493</v>
      </c>
      <c r="I151" s="211" t="s">
        <v>494</v>
      </c>
      <c r="J151" s="212">
        <v>7</v>
      </c>
      <c r="K151" s="212">
        <v>7.5</v>
      </c>
    </row>
    <row r="152" spans="1:11" ht="15.75" x14ac:dyDescent="0.25">
      <c r="A152" s="211" t="s">
        <v>466</v>
      </c>
      <c r="B152" s="211" t="s">
        <v>311</v>
      </c>
      <c r="C152" s="211" t="s">
        <v>508</v>
      </c>
      <c r="D152" s="212">
        <v>6</v>
      </c>
      <c r="E152" s="212">
        <v>6</v>
      </c>
      <c r="F152" s="206"/>
      <c r="G152" s="206" t="s">
        <v>454</v>
      </c>
      <c r="H152" s="206" t="s">
        <v>455</v>
      </c>
      <c r="I152" s="206" t="s">
        <v>456</v>
      </c>
      <c r="J152" s="207">
        <v>6</v>
      </c>
      <c r="K152" s="208">
        <v>6</v>
      </c>
    </row>
    <row r="153" spans="1:11" ht="15.75" x14ac:dyDescent="0.25">
      <c r="A153" s="211" t="s">
        <v>454</v>
      </c>
      <c r="B153" s="211" t="s">
        <v>810</v>
      </c>
      <c r="C153" s="211" t="s">
        <v>469</v>
      </c>
      <c r="D153" s="212" t="s">
        <v>453</v>
      </c>
      <c r="E153" s="212" t="s">
        <v>453</v>
      </c>
      <c r="F153" s="206"/>
      <c r="G153" s="211" t="s">
        <v>454</v>
      </c>
      <c r="H153" s="211" t="s">
        <v>288</v>
      </c>
      <c r="I153" s="211" t="s">
        <v>486</v>
      </c>
      <c r="J153" s="212">
        <v>6.5</v>
      </c>
      <c r="K153" s="212">
        <v>6.5</v>
      </c>
    </row>
    <row r="154" spans="1:11" ht="15.75" x14ac:dyDescent="0.25">
      <c r="A154" s="211" t="s">
        <v>454</v>
      </c>
      <c r="B154" s="211" t="s">
        <v>950</v>
      </c>
      <c r="C154" s="211" t="s">
        <v>478</v>
      </c>
      <c r="D154" s="212">
        <v>6</v>
      </c>
      <c r="E154" s="212">
        <v>6</v>
      </c>
      <c r="F154" s="206"/>
      <c r="G154" s="211" t="s">
        <v>454</v>
      </c>
      <c r="H154" s="211" t="s">
        <v>994</v>
      </c>
      <c r="I154" s="211" t="s">
        <v>511</v>
      </c>
      <c r="J154" s="212">
        <v>6</v>
      </c>
      <c r="K154" s="212">
        <v>6</v>
      </c>
    </row>
    <row r="155" spans="1:11" ht="15.75" x14ac:dyDescent="0.25">
      <c r="A155" s="290" t="s">
        <v>498</v>
      </c>
      <c r="B155" s="290"/>
      <c r="C155" s="290"/>
      <c r="D155" s="291"/>
      <c r="E155" s="213">
        <v>3</v>
      </c>
      <c r="F155" s="206"/>
      <c r="G155" s="292" t="s">
        <v>579</v>
      </c>
      <c r="H155" s="293"/>
      <c r="I155" s="293"/>
      <c r="J155" s="294"/>
      <c r="K155" s="292"/>
    </row>
    <row r="156" spans="1:11" ht="15.75" x14ac:dyDescent="0.25">
      <c r="A156" s="290" t="s">
        <v>500</v>
      </c>
      <c r="B156" s="290"/>
      <c r="C156" s="290"/>
      <c r="D156" s="291"/>
      <c r="E156" s="213">
        <v>1.5</v>
      </c>
      <c r="F156" s="206"/>
      <c r="G156" s="295" t="s">
        <v>1301</v>
      </c>
      <c r="H156" s="295"/>
      <c r="I156" s="295"/>
      <c r="J156" s="296"/>
      <c r="K156" s="297"/>
    </row>
    <row r="157" spans="1:11" ht="15.75" x14ac:dyDescent="0.25">
      <c r="A157" s="292" t="s">
        <v>713</v>
      </c>
      <c r="B157" s="293"/>
      <c r="C157" s="293"/>
      <c r="D157" s="294"/>
      <c r="E157" s="292"/>
      <c r="F157" s="206"/>
      <c r="G157" s="206"/>
      <c r="H157" s="206"/>
      <c r="I157" s="206"/>
      <c r="J157" s="206"/>
      <c r="K157" s="206"/>
    </row>
    <row r="158" spans="1:11" ht="15.75" x14ac:dyDescent="0.25">
      <c r="A158" s="295" t="s">
        <v>1302</v>
      </c>
      <c r="B158" s="295"/>
      <c r="C158" s="295"/>
      <c r="D158" s="296"/>
      <c r="E158" s="297"/>
      <c r="F158" s="206"/>
      <c r="G158" s="206"/>
      <c r="H158" s="206"/>
      <c r="I158" s="206"/>
      <c r="J158" s="206"/>
      <c r="K158" s="206"/>
    </row>
    <row r="160" spans="1:11" ht="15.75" x14ac:dyDescent="0.25">
      <c r="A160" s="302" t="s">
        <v>634</v>
      </c>
      <c r="B160" s="303"/>
      <c r="C160" s="303"/>
      <c r="D160" s="304"/>
      <c r="E160" s="305"/>
      <c r="F160" s="209" t="s">
        <v>378</v>
      </c>
      <c r="G160" s="306" t="s">
        <v>555</v>
      </c>
      <c r="H160" s="303"/>
      <c r="I160" s="303"/>
      <c r="J160" s="304"/>
      <c r="K160" s="305"/>
    </row>
    <row r="161" spans="1:11" ht="15.75" x14ac:dyDescent="0.25">
      <c r="A161" s="307" t="s">
        <v>557</v>
      </c>
      <c r="B161" s="308"/>
      <c r="C161" s="308"/>
      <c r="D161" s="309"/>
      <c r="E161" s="305"/>
      <c r="F161" s="210" t="s">
        <v>448</v>
      </c>
      <c r="G161" s="310" t="s">
        <v>447</v>
      </c>
      <c r="H161" s="308"/>
      <c r="I161" s="308"/>
      <c r="J161" s="309"/>
      <c r="K161" s="305"/>
    </row>
    <row r="162" spans="1:11" ht="15.75" x14ac:dyDescent="0.25">
      <c r="A162" s="206" t="s">
        <v>331</v>
      </c>
      <c r="B162" s="206" t="s">
        <v>642</v>
      </c>
      <c r="C162" s="206" t="s">
        <v>495</v>
      </c>
      <c r="D162" s="207">
        <v>6</v>
      </c>
      <c r="E162" s="208">
        <v>3</v>
      </c>
      <c r="F162" s="206"/>
      <c r="G162" s="206" t="s">
        <v>331</v>
      </c>
      <c r="H162" s="206" t="s">
        <v>558</v>
      </c>
      <c r="I162" s="206" t="s">
        <v>490</v>
      </c>
      <c r="J162" s="207">
        <v>6.5</v>
      </c>
      <c r="K162" s="208">
        <v>7.5</v>
      </c>
    </row>
    <row r="163" spans="1:11" ht="15.75" x14ac:dyDescent="0.25">
      <c r="A163" s="206" t="s">
        <v>454</v>
      </c>
      <c r="B163" s="206" t="s">
        <v>638</v>
      </c>
      <c r="C163" s="206" t="s">
        <v>479</v>
      </c>
      <c r="D163" s="207">
        <v>6</v>
      </c>
      <c r="E163" s="208">
        <v>6</v>
      </c>
      <c r="F163" s="206"/>
      <c r="G163" s="206" t="s">
        <v>454</v>
      </c>
      <c r="H163" s="206" t="s">
        <v>146</v>
      </c>
      <c r="I163" s="206" t="s">
        <v>463</v>
      </c>
      <c r="J163" s="207">
        <v>7</v>
      </c>
      <c r="K163" s="208">
        <v>8</v>
      </c>
    </row>
    <row r="164" spans="1:11" ht="15.75" x14ac:dyDescent="0.25">
      <c r="A164" s="206" t="s">
        <v>454</v>
      </c>
      <c r="B164" s="206" t="s">
        <v>639</v>
      </c>
      <c r="C164" s="206" t="s">
        <v>508</v>
      </c>
      <c r="D164" s="207">
        <v>6</v>
      </c>
      <c r="E164" s="208">
        <v>5.5</v>
      </c>
      <c r="F164" s="206"/>
      <c r="G164" s="206" t="s">
        <v>454</v>
      </c>
      <c r="H164" s="206" t="s">
        <v>300</v>
      </c>
      <c r="I164" s="206" t="s">
        <v>495</v>
      </c>
      <c r="J164" s="207">
        <v>6</v>
      </c>
      <c r="K164" s="208">
        <v>7</v>
      </c>
    </row>
    <row r="165" spans="1:11" ht="15.75" x14ac:dyDescent="0.25">
      <c r="A165" s="206" t="s">
        <v>454</v>
      </c>
      <c r="B165" s="206" t="s">
        <v>207</v>
      </c>
      <c r="C165" s="206" t="s">
        <v>475</v>
      </c>
      <c r="D165" s="207">
        <v>6</v>
      </c>
      <c r="E165" s="208">
        <v>6</v>
      </c>
      <c r="F165" s="206"/>
      <c r="G165" s="206" t="s">
        <v>454</v>
      </c>
      <c r="H165" s="206" t="s">
        <v>105</v>
      </c>
      <c r="I165" s="206" t="s">
        <v>495</v>
      </c>
      <c r="J165" s="207">
        <v>5.5</v>
      </c>
      <c r="K165" s="208">
        <v>5.5</v>
      </c>
    </row>
    <row r="166" spans="1:11" ht="15.75" x14ac:dyDescent="0.25">
      <c r="A166" s="206" t="s">
        <v>466</v>
      </c>
      <c r="B166" s="206" t="s">
        <v>78</v>
      </c>
      <c r="C166" s="206" t="s">
        <v>468</v>
      </c>
      <c r="D166" s="207">
        <v>7.5</v>
      </c>
      <c r="E166" s="208">
        <v>10.5</v>
      </c>
      <c r="F166" s="206"/>
      <c r="G166" s="206" t="s">
        <v>466</v>
      </c>
      <c r="H166" s="206" t="s">
        <v>203</v>
      </c>
      <c r="I166" s="206" t="s">
        <v>495</v>
      </c>
      <c r="J166" s="207">
        <v>6</v>
      </c>
      <c r="K166" s="208">
        <v>6</v>
      </c>
    </row>
    <row r="167" spans="1:11" ht="15.75" x14ac:dyDescent="0.25">
      <c r="A167" s="206" t="s">
        <v>466</v>
      </c>
      <c r="B167" s="206" t="s">
        <v>648</v>
      </c>
      <c r="C167" s="206" t="s">
        <v>471</v>
      </c>
      <c r="D167" s="207">
        <v>6</v>
      </c>
      <c r="E167" s="208">
        <v>6</v>
      </c>
      <c r="F167" s="206"/>
      <c r="G167" s="206" t="s">
        <v>466</v>
      </c>
      <c r="H167" s="206" t="s">
        <v>60</v>
      </c>
      <c r="I167" s="206" t="s">
        <v>486</v>
      </c>
      <c r="J167" s="207">
        <v>6</v>
      </c>
      <c r="K167" s="208">
        <v>5.5</v>
      </c>
    </row>
    <row r="168" spans="1:11" ht="15.75" x14ac:dyDescent="0.25">
      <c r="A168" s="206" t="s">
        <v>466</v>
      </c>
      <c r="B168" s="206" t="s">
        <v>129</v>
      </c>
      <c r="C168" s="206" t="s">
        <v>479</v>
      </c>
      <c r="D168" s="207">
        <v>6</v>
      </c>
      <c r="E168" s="208">
        <v>6</v>
      </c>
      <c r="F168" s="206"/>
      <c r="G168" s="206" t="s">
        <v>466</v>
      </c>
      <c r="H168" s="206" t="s">
        <v>242</v>
      </c>
      <c r="I168" s="206" t="s">
        <v>511</v>
      </c>
      <c r="J168" s="207">
        <v>5.5</v>
      </c>
      <c r="K168" s="208">
        <v>5.5</v>
      </c>
    </row>
    <row r="169" spans="1:11" ht="15.75" x14ac:dyDescent="0.25">
      <c r="A169" s="206" t="s">
        <v>466</v>
      </c>
      <c r="B169" s="206" t="s">
        <v>238</v>
      </c>
      <c r="C169" s="206" t="s">
        <v>490</v>
      </c>
      <c r="D169" s="207">
        <v>6</v>
      </c>
      <c r="E169" s="208">
        <v>6</v>
      </c>
      <c r="F169" s="206"/>
      <c r="G169" s="206" t="s">
        <v>466</v>
      </c>
      <c r="H169" s="206" t="s">
        <v>104</v>
      </c>
      <c r="I169" s="206" t="s">
        <v>459</v>
      </c>
      <c r="J169" s="207">
        <v>6.5</v>
      </c>
      <c r="K169" s="208">
        <v>7.5</v>
      </c>
    </row>
    <row r="170" spans="1:11" ht="15.75" x14ac:dyDescent="0.25">
      <c r="A170" s="206" t="s">
        <v>477</v>
      </c>
      <c r="B170" s="206" t="s">
        <v>641</v>
      </c>
      <c r="C170" s="206" t="s">
        <v>475</v>
      </c>
      <c r="D170" s="207">
        <v>5.5</v>
      </c>
      <c r="E170" s="208">
        <v>5.5</v>
      </c>
      <c r="F170" s="206"/>
      <c r="G170" s="211" t="s">
        <v>477</v>
      </c>
      <c r="H170" s="211" t="s">
        <v>92</v>
      </c>
      <c r="I170" s="211" t="s">
        <v>508</v>
      </c>
      <c r="J170" s="212" t="s">
        <v>453</v>
      </c>
      <c r="K170" s="212" t="s">
        <v>453</v>
      </c>
    </row>
    <row r="171" spans="1:11" ht="15.75" x14ac:dyDescent="0.25">
      <c r="A171" s="211" t="s">
        <v>477</v>
      </c>
      <c r="B171" s="211" t="s">
        <v>645</v>
      </c>
      <c r="C171" s="211" t="s">
        <v>469</v>
      </c>
      <c r="D171" s="212" t="s">
        <v>453</v>
      </c>
      <c r="E171" s="212" t="s">
        <v>453</v>
      </c>
      <c r="F171" s="206"/>
      <c r="G171" s="206" t="s">
        <v>477</v>
      </c>
      <c r="H171" s="206" t="s">
        <v>59</v>
      </c>
      <c r="I171" s="206" t="s">
        <v>457</v>
      </c>
      <c r="J171" s="207">
        <v>5</v>
      </c>
      <c r="K171" s="208">
        <v>5</v>
      </c>
    </row>
    <row r="172" spans="1:11" ht="15.75" x14ac:dyDescent="0.25">
      <c r="A172" s="206" t="s">
        <v>477</v>
      </c>
      <c r="B172" s="206" t="s">
        <v>160</v>
      </c>
      <c r="C172" s="206" t="s">
        <v>494</v>
      </c>
      <c r="D172" s="207">
        <v>5.5</v>
      </c>
      <c r="E172" s="208">
        <v>5.5</v>
      </c>
      <c r="F172" s="206"/>
      <c r="G172" s="206" t="s">
        <v>477</v>
      </c>
      <c r="H172" s="206" t="s">
        <v>139</v>
      </c>
      <c r="I172" s="206" t="s">
        <v>475</v>
      </c>
      <c r="J172" s="207">
        <v>6</v>
      </c>
      <c r="K172" s="208">
        <v>6</v>
      </c>
    </row>
    <row r="173" spans="1:11" ht="15.75" x14ac:dyDescent="0.25">
      <c r="A173" s="298" t="s">
        <v>482</v>
      </c>
      <c r="B173" s="299"/>
      <c r="C173" s="299"/>
      <c r="D173" s="300"/>
      <c r="E173" s="301"/>
      <c r="F173" s="206"/>
      <c r="G173" s="298" t="s">
        <v>482</v>
      </c>
      <c r="H173" s="299"/>
      <c r="I173" s="299"/>
      <c r="J173" s="300"/>
      <c r="K173" s="301"/>
    </row>
    <row r="174" spans="1:11" ht="15.75" x14ac:dyDescent="0.25">
      <c r="A174" s="211" t="s">
        <v>331</v>
      </c>
      <c r="B174" s="211" t="s">
        <v>636</v>
      </c>
      <c r="C174" s="211" t="s">
        <v>508</v>
      </c>
      <c r="D174" s="212">
        <v>6</v>
      </c>
      <c r="E174" s="212">
        <v>5</v>
      </c>
      <c r="F174" s="206"/>
      <c r="G174" s="206" t="s">
        <v>477</v>
      </c>
      <c r="H174" s="206" t="s">
        <v>766</v>
      </c>
      <c r="I174" s="206" t="s">
        <v>475</v>
      </c>
      <c r="J174" s="207">
        <v>5.5</v>
      </c>
      <c r="K174" s="208">
        <v>5.5</v>
      </c>
    </row>
    <row r="175" spans="1:11" ht="15.75" x14ac:dyDescent="0.25">
      <c r="A175" s="211" t="s">
        <v>477</v>
      </c>
      <c r="B175" s="211" t="s">
        <v>239</v>
      </c>
      <c r="C175" s="211" t="s">
        <v>644</v>
      </c>
      <c r="D175" s="212" t="s">
        <v>453</v>
      </c>
      <c r="E175" s="212" t="s">
        <v>453</v>
      </c>
      <c r="F175" s="206"/>
      <c r="G175" s="211" t="s">
        <v>477</v>
      </c>
      <c r="H175" s="211" t="s">
        <v>565</v>
      </c>
      <c r="I175" s="211" t="s">
        <v>494</v>
      </c>
      <c r="J175" s="212">
        <v>7</v>
      </c>
      <c r="K175" s="212">
        <v>10</v>
      </c>
    </row>
    <row r="176" spans="1:11" ht="15.75" x14ac:dyDescent="0.25">
      <c r="A176" s="206" t="s">
        <v>466</v>
      </c>
      <c r="B176" s="206" t="s">
        <v>848</v>
      </c>
      <c r="C176" s="206" t="s">
        <v>471</v>
      </c>
      <c r="D176" s="207">
        <v>6</v>
      </c>
      <c r="E176" s="208">
        <v>6</v>
      </c>
      <c r="F176" s="206"/>
      <c r="G176" s="211" t="s">
        <v>466</v>
      </c>
      <c r="H176" s="211" t="s">
        <v>306</v>
      </c>
      <c r="I176" s="211" t="s">
        <v>566</v>
      </c>
      <c r="J176" s="212" t="s">
        <v>453</v>
      </c>
      <c r="K176" s="212" t="s">
        <v>453</v>
      </c>
    </row>
    <row r="177" spans="1:11" ht="15.75" x14ac:dyDescent="0.25">
      <c r="A177" s="211" t="s">
        <v>466</v>
      </c>
      <c r="B177" s="211" t="s">
        <v>640</v>
      </c>
      <c r="C177" s="211" t="s">
        <v>578</v>
      </c>
      <c r="D177" s="212" t="s">
        <v>453</v>
      </c>
      <c r="E177" s="212" t="s">
        <v>453</v>
      </c>
      <c r="F177" s="206"/>
      <c r="G177" s="211" t="s">
        <v>466</v>
      </c>
      <c r="H177" s="211" t="s">
        <v>276</v>
      </c>
      <c r="I177" s="211" t="s">
        <v>450</v>
      </c>
      <c r="J177" s="212">
        <v>7</v>
      </c>
      <c r="K177" s="212">
        <v>10</v>
      </c>
    </row>
    <row r="178" spans="1:11" ht="15.75" x14ac:dyDescent="0.25">
      <c r="A178" s="211" t="s">
        <v>466</v>
      </c>
      <c r="B178" s="211" t="s">
        <v>649</v>
      </c>
      <c r="C178" s="211" t="s">
        <v>508</v>
      </c>
      <c r="D178" s="212">
        <v>6</v>
      </c>
      <c r="E178" s="212">
        <v>6</v>
      </c>
      <c r="F178" s="206"/>
      <c r="G178" s="211" t="s">
        <v>454</v>
      </c>
      <c r="H178" s="211" t="s">
        <v>179</v>
      </c>
      <c r="I178" s="211" t="s">
        <v>456</v>
      </c>
      <c r="J178" s="212">
        <v>5.5</v>
      </c>
      <c r="K178" s="212">
        <v>5.5</v>
      </c>
    </row>
    <row r="179" spans="1:11" ht="15.75" x14ac:dyDescent="0.25">
      <c r="A179" s="211" t="s">
        <v>454</v>
      </c>
      <c r="B179" s="211" t="s">
        <v>682</v>
      </c>
      <c r="C179" s="211" t="s">
        <v>511</v>
      </c>
      <c r="D179" s="212">
        <v>5</v>
      </c>
      <c r="E179" s="212">
        <v>4.5</v>
      </c>
      <c r="F179" s="206"/>
      <c r="G179" s="211" t="s">
        <v>454</v>
      </c>
      <c r="H179" s="211" t="s">
        <v>572</v>
      </c>
      <c r="I179" s="211" t="s">
        <v>456</v>
      </c>
      <c r="J179" s="212">
        <v>5.5</v>
      </c>
      <c r="K179" s="212">
        <v>5.5</v>
      </c>
    </row>
    <row r="180" spans="1:11" ht="15.75" x14ac:dyDescent="0.25">
      <c r="A180" s="211" t="s">
        <v>454</v>
      </c>
      <c r="B180" s="211" t="s">
        <v>650</v>
      </c>
      <c r="C180" s="211" t="s">
        <v>511</v>
      </c>
      <c r="D180" s="212">
        <v>5.5</v>
      </c>
      <c r="E180" s="212">
        <v>5.5</v>
      </c>
      <c r="F180" s="206"/>
      <c r="G180" s="211" t="s">
        <v>331</v>
      </c>
      <c r="H180" s="211" t="s">
        <v>577</v>
      </c>
      <c r="I180" s="211" t="s">
        <v>578</v>
      </c>
      <c r="J180" s="212" t="s">
        <v>453</v>
      </c>
      <c r="K180" s="212" t="s">
        <v>453</v>
      </c>
    </row>
    <row r="181" spans="1:11" ht="15.75" x14ac:dyDescent="0.25">
      <c r="A181" s="290" t="s">
        <v>498</v>
      </c>
      <c r="B181" s="290"/>
      <c r="C181" s="290"/>
      <c r="D181" s="291"/>
      <c r="E181" s="213">
        <v>3</v>
      </c>
      <c r="F181" s="206"/>
      <c r="G181" s="290" t="s">
        <v>500</v>
      </c>
      <c r="H181" s="290"/>
      <c r="I181" s="290"/>
      <c r="J181" s="291"/>
      <c r="K181" s="213">
        <v>-1.5</v>
      </c>
    </row>
    <row r="182" spans="1:11" ht="15.75" x14ac:dyDescent="0.25">
      <c r="A182" s="290" t="s">
        <v>500</v>
      </c>
      <c r="B182" s="290"/>
      <c r="C182" s="290"/>
      <c r="D182" s="291"/>
      <c r="E182" s="213">
        <v>-1.5</v>
      </c>
      <c r="F182" s="206"/>
      <c r="G182" s="292" t="s">
        <v>705</v>
      </c>
      <c r="H182" s="293"/>
      <c r="I182" s="293"/>
      <c r="J182" s="294"/>
      <c r="K182" s="292"/>
    </row>
    <row r="183" spans="1:11" ht="15.75" x14ac:dyDescent="0.25">
      <c r="A183" s="292" t="s">
        <v>705</v>
      </c>
      <c r="B183" s="293"/>
      <c r="C183" s="293"/>
      <c r="D183" s="294"/>
      <c r="E183" s="292"/>
      <c r="F183" s="206"/>
      <c r="G183" s="295" t="s">
        <v>1303</v>
      </c>
      <c r="H183" s="295"/>
      <c r="I183" s="295"/>
      <c r="J183" s="296"/>
      <c r="K183" s="297"/>
    </row>
    <row r="184" spans="1:11" ht="15.75" x14ac:dyDescent="0.25">
      <c r="A184" s="295" t="s">
        <v>1304</v>
      </c>
      <c r="B184" s="295"/>
      <c r="C184" s="295"/>
      <c r="D184" s="296"/>
      <c r="E184" s="297"/>
      <c r="F184" s="206"/>
      <c r="G184" s="206"/>
      <c r="H184" s="206"/>
      <c r="I184" s="206"/>
      <c r="J184" s="206"/>
      <c r="K184" s="206"/>
    </row>
    <row r="186" spans="1:11" ht="15.75" x14ac:dyDescent="0.25">
      <c r="A186" s="302" t="s">
        <v>10</v>
      </c>
      <c r="B186" s="303"/>
      <c r="C186" s="303"/>
      <c r="D186" s="304"/>
      <c r="E186" s="305"/>
      <c r="F186" s="209" t="s">
        <v>365</v>
      </c>
      <c r="G186" s="306" t="s">
        <v>658</v>
      </c>
      <c r="H186" s="303"/>
      <c r="I186" s="303"/>
      <c r="J186" s="304"/>
      <c r="K186" s="305"/>
    </row>
    <row r="187" spans="1:11" ht="15.75" x14ac:dyDescent="0.25">
      <c r="A187" s="307" t="s">
        <v>1024</v>
      </c>
      <c r="B187" s="308"/>
      <c r="C187" s="308"/>
      <c r="D187" s="309"/>
      <c r="E187" s="305"/>
      <c r="F187" s="210" t="s">
        <v>448</v>
      </c>
      <c r="G187" s="310" t="s">
        <v>760</v>
      </c>
      <c r="H187" s="308"/>
      <c r="I187" s="308"/>
      <c r="J187" s="309"/>
      <c r="K187" s="305"/>
    </row>
    <row r="188" spans="1:11" ht="15.75" x14ac:dyDescent="0.25">
      <c r="A188" s="206" t="s">
        <v>331</v>
      </c>
      <c r="B188" s="206" t="s">
        <v>592</v>
      </c>
      <c r="C188" s="206" t="s">
        <v>511</v>
      </c>
      <c r="D188" s="207">
        <v>6.5</v>
      </c>
      <c r="E188" s="208">
        <v>5.5</v>
      </c>
      <c r="F188" s="206"/>
      <c r="G188" s="206" t="s">
        <v>331</v>
      </c>
      <c r="H188" s="206" t="s">
        <v>666</v>
      </c>
      <c r="I188" s="206" t="s">
        <v>481</v>
      </c>
      <c r="J188" s="207">
        <v>6</v>
      </c>
      <c r="K188" s="208">
        <v>7</v>
      </c>
    </row>
    <row r="189" spans="1:11" ht="15.75" x14ac:dyDescent="0.25">
      <c r="A189" s="206" t="s">
        <v>454</v>
      </c>
      <c r="B189" s="206" t="s">
        <v>154</v>
      </c>
      <c r="C189" s="206" t="s">
        <v>481</v>
      </c>
      <c r="D189" s="207">
        <v>6</v>
      </c>
      <c r="E189" s="208">
        <v>6</v>
      </c>
      <c r="F189" s="206"/>
      <c r="G189" s="206" t="s">
        <v>454</v>
      </c>
      <c r="H189" s="206" t="s">
        <v>120</v>
      </c>
      <c r="I189" s="206" t="s">
        <v>459</v>
      </c>
      <c r="J189" s="207">
        <v>6.5</v>
      </c>
      <c r="K189" s="208">
        <v>6.5</v>
      </c>
    </row>
    <row r="190" spans="1:11" ht="15.75" x14ac:dyDescent="0.25">
      <c r="A190" s="206" t="s">
        <v>454</v>
      </c>
      <c r="B190" s="206" t="s">
        <v>600</v>
      </c>
      <c r="C190" s="206" t="s">
        <v>463</v>
      </c>
      <c r="D190" s="207">
        <v>6.5</v>
      </c>
      <c r="E190" s="208">
        <v>6</v>
      </c>
      <c r="F190" s="206"/>
      <c r="G190" s="206" t="s">
        <v>454</v>
      </c>
      <c r="H190" s="206" t="s">
        <v>119</v>
      </c>
      <c r="I190" s="206" t="s">
        <v>475</v>
      </c>
      <c r="J190" s="207">
        <v>5</v>
      </c>
      <c r="K190" s="208">
        <v>5</v>
      </c>
    </row>
    <row r="191" spans="1:11" ht="15.75" x14ac:dyDescent="0.25">
      <c r="A191" s="206" t="s">
        <v>454</v>
      </c>
      <c r="B191" s="206" t="s">
        <v>248</v>
      </c>
      <c r="C191" s="206" t="s">
        <v>481</v>
      </c>
      <c r="D191" s="207">
        <v>6</v>
      </c>
      <c r="E191" s="208">
        <v>5.5</v>
      </c>
      <c r="F191" s="206"/>
      <c r="G191" s="206" t="s">
        <v>454</v>
      </c>
      <c r="H191" s="206" t="s">
        <v>75</v>
      </c>
      <c r="I191" s="206" t="s">
        <v>490</v>
      </c>
      <c r="J191" s="207">
        <v>6.5</v>
      </c>
      <c r="K191" s="208">
        <v>6.5</v>
      </c>
    </row>
    <row r="192" spans="1:11" ht="15.75" x14ac:dyDescent="0.25">
      <c r="A192" s="206" t="s">
        <v>454</v>
      </c>
      <c r="B192" s="206" t="s">
        <v>265</v>
      </c>
      <c r="C192" s="206" t="s">
        <v>463</v>
      </c>
      <c r="D192" s="207">
        <v>7</v>
      </c>
      <c r="E192" s="208">
        <v>10</v>
      </c>
      <c r="F192" s="206"/>
      <c r="G192" s="211" t="s">
        <v>466</v>
      </c>
      <c r="H192" s="211" t="s">
        <v>163</v>
      </c>
      <c r="I192" s="211" t="s">
        <v>481</v>
      </c>
      <c r="J192" s="212" t="s">
        <v>453</v>
      </c>
      <c r="K192" s="212" t="s">
        <v>453</v>
      </c>
    </row>
    <row r="193" spans="1:11" ht="15.75" x14ac:dyDescent="0.25">
      <c r="A193" s="206" t="s">
        <v>466</v>
      </c>
      <c r="B193" s="206" t="s">
        <v>189</v>
      </c>
      <c r="C193" s="206" t="s">
        <v>481</v>
      </c>
      <c r="D193" s="207">
        <v>6</v>
      </c>
      <c r="E193" s="208">
        <v>6</v>
      </c>
      <c r="F193" s="206"/>
      <c r="G193" s="206" t="s">
        <v>466</v>
      </c>
      <c r="H193" s="206" t="s">
        <v>664</v>
      </c>
      <c r="I193" s="206" t="s">
        <v>468</v>
      </c>
      <c r="J193" s="207">
        <v>6.5</v>
      </c>
      <c r="K193" s="208">
        <v>7.5</v>
      </c>
    </row>
    <row r="194" spans="1:11" ht="15.75" x14ac:dyDescent="0.25">
      <c r="A194" s="206" t="s">
        <v>466</v>
      </c>
      <c r="B194" s="206" t="s">
        <v>195</v>
      </c>
      <c r="C194" s="206" t="s">
        <v>475</v>
      </c>
      <c r="D194" s="207">
        <v>5.5</v>
      </c>
      <c r="E194" s="208">
        <v>5.5</v>
      </c>
      <c r="F194" s="206"/>
      <c r="G194" s="206" t="s">
        <v>466</v>
      </c>
      <c r="H194" s="206" t="s">
        <v>126</v>
      </c>
      <c r="I194" s="206" t="s">
        <v>450</v>
      </c>
      <c r="J194" s="207">
        <v>5.5</v>
      </c>
      <c r="K194" s="208">
        <v>5.5</v>
      </c>
    </row>
    <row r="195" spans="1:11" ht="15.75" x14ac:dyDescent="0.25">
      <c r="A195" s="206" t="s">
        <v>466</v>
      </c>
      <c r="B195" s="206" t="s">
        <v>66</v>
      </c>
      <c r="C195" s="206" t="s">
        <v>479</v>
      </c>
      <c r="D195" s="207">
        <v>5.5</v>
      </c>
      <c r="E195" s="208">
        <v>5</v>
      </c>
      <c r="F195" s="206"/>
      <c r="G195" s="211" t="s">
        <v>466</v>
      </c>
      <c r="H195" s="211" t="s">
        <v>86</v>
      </c>
      <c r="I195" s="211" t="s">
        <v>452</v>
      </c>
      <c r="J195" s="212" t="s">
        <v>453</v>
      </c>
      <c r="K195" s="212" t="s">
        <v>453</v>
      </c>
    </row>
    <row r="196" spans="1:11" ht="15.75" x14ac:dyDescent="0.25">
      <c r="A196" s="206" t="s">
        <v>477</v>
      </c>
      <c r="B196" s="206" t="s">
        <v>95</v>
      </c>
      <c r="C196" s="206" t="s">
        <v>450</v>
      </c>
      <c r="D196" s="207">
        <v>6</v>
      </c>
      <c r="E196" s="208">
        <v>5.5</v>
      </c>
      <c r="F196" s="206"/>
      <c r="G196" s="206" t="s">
        <v>477</v>
      </c>
      <c r="H196" s="206" t="s">
        <v>96</v>
      </c>
      <c r="I196" s="206" t="s">
        <v>456</v>
      </c>
      <c r="J196" s="207">
        <v>5.5</v>
      </c>
      <c r="K196" s="208">
        <v>5.5</v>
      </c>
    </row>
    <row r="197" spans="1:11" ht="15.75" x14ac:dyDescent="0.25">
      <c r="A197" s="211" t="s">
        <v>477</v>
      </c>
      <c r="B197" s="211" t="s">
        <v>157</v>
      </c>
      <c r="C197" s="211" t="s">
        <v>479</v>
      </c>
      <c r="D197" s="212" t="s">
        <v>453</v>
      </c>
      <c r="E197" s="212" t="s">
        <v>453</v>
      </c>
      <c r="F197" s="206"/>
      <c r="G197" s="206" t="s">
        <v>477</v>
      </c>
      <c r="H197" s="206" t="s">
        <v>127</v>
      </c>
      <c r="I197" s="206" t="s">
        <v>494</v>
      </c>
      <c r="J197" s="207">
        <v>5.5</v>
      </c>
      <c r="K197" s="208">
        <v>5</v>
      </c>
    </row>
    <row r="198" spans="1:11" ht="15.75" x14ac:dyDescent="0.25">
      <c r="A198" s="206" t="s">
        <v>477</v>
      </c>
      <c r="B198" s="206" t="s">
        <v>590</v>
      </c>
      <c r="C198" s="206" t="s">
        <v>471</v>
      </c>
      <c r="D198" s="207">
        <v>5.5</v>
      </c>
      <c r="E198" s="208">
        <v>5.5</v>
      </c>
      <c r="F198" s="206"/>
      <c r="G198" s="206" t="s">
        <v>477</v>
      </c>
      <c r="H198" s="206" t="s">
        <v>74</v>
      </c>
      <c r="I198" s="206" t="s">
        <v>463</v>
      </c>
      <c r="J198" s="207">
        <v>7</v>
      </c>
      <c r="K198" s="208">
        <v>10</v>
      </c>
    </row>
    <row r="199" spans="1:11" ht="15.75" x14ac:dyDescent="0.25">
      <c r="A199" s="298" t="s">
        <v>482</v>
      </c>
      <c r="B199" s="299"/>
      <c r="C199" s="299"/>
      <c r="D199" s="300"/>
      <c r="E199" s="301"/>
      <c r="F199" s="206"/>
      <c r="G199" s="298" t="s">
        <v>482</v>
      </c>
      <c r="H199" s="299"/>
      <c r="I199" s="299"/>
      <c r="J199" s="300"/>
      <c r="K199" s="301"/>
    </row>
    <row r="200" spans="1:11" ht="15.75" x14ac:dyDescent="0.25">
      <c r="A200" s="211" t="s">
        <v>331</v>
      </c>
      <c r="B200" s="211" t="s">
        <v>1074</v>
      </c>
      <c r="C200" s="211" t="s">
        <v>473</v>
      </c>
      <c r="D200" s="212">
        <v>6.5</v>
      </c>
      <c r="E200" s="212">
        <v>4.5</v>
      </c>
      <c r="F200" s="206"/>
      <c r="G200" s="211" t="s">
        <v>331</v>
      </c>
      <c r="H200" s="211" t="s">
        <v>831</v>
      </c>
      <c r="I200" s="211" t="s">
        <v>489</v>
      </c>
      <c r="J200" s="212" t="s">
        <v>453</v>
      </c>
      <c r="K200" s="212" t="s">
        <v>453</v>
      </c>
    </row>
    <row r="201" spans="1:11" ht="15.75" x14ac:dyDescent="0.25">
      <c r="A201" s="211" t="s">
        <v>477</v>
      </c>
      <c r="B201" s="211" t="s">
        <v>313</v>
      </c>
      <c r="C201" s="211" t="s">
        <v>566</v>
      </c>
      <c r="D201" s="212" t="s">
        <v>453</v>
      </c>
      <c r="E201" s="212" t="s">
        <v>453</v>
      </c>
      <c r="F201" s="206"/>
      <c r="G201" s="206" t="s">
        <v>477</v>
      </c>
      <c r="H201" s="206" t="s">
        <v>1210</v>
      </c>
      <c r="I201" s="206" t="s">
        <v>490</v>
      </c>
      <c r="J201" s="207">
        <v>6</v>
      </c>
      <c r="K201" s="208">
        <v>6</v>
      </c>
    </row>
    <row r="202" spans="1:11" ht="15.75" x14ac:dyDescent="0.25">
      <c r="A202" s="206" t="s">
        <v>466</v>
      </c>
      <c r="B202" s="206" t="s">
        <v>594</v>
      </c>
      <c r="C202" s="206" t="s">
        <v>511</v>
      </c>
      <c r="D202" s="207">
        <v>5.5</v>
      </c>
      <c r="E202" s="208">
        <v>5.5</v>
      </c>
      <c r="F202" s="206"/>
      <c r="G202" s="211" t="s">
        <v>466</v>
      </c>
      <c r="H202" s="211" t="s">
        <v>258</v>
      </c>
      <c r="I202" s="211" t="s">
        <v>457</v>
      </c>
      <c r="J202" s="212">
        <v>5</v>
      </c>
      <c r="K202" s="212">
        <v>5</v>
      </c>
    </row>
    <row r="203" spans="1:11" ht="15.75" x14ac:dyDescent="0.25">
      <c r="A203" s="211" t="s">
        <v>466</v>
      </c>
      <c r="B203" s="211" t="s">
        <v>596</v>
      </c>
      <c r="C203" s="211" t="s">
        <v>468</v>
      </c>
      <c r="D203" s="212" t="s">
        <v>453</v>
      </c>
      <c r="E203" s="212" t="s">
        <v>453</v>
      </c>
      <c r="F203" s="206"/>
      <c r="G203" s="211" t="s">
        <v>466</v>
      </c>
      <c r="H203" s="211" t="s">
        <v>673</v>
      </c>
      <c r="I203" s="211" t="s">
        <v>494</v>
      </c>
      <c r="J203" s="212">
        <v>5.5</v>
      </c>
      <c r="K203" s="212">
        <v>5.5</v>
      </c>
    </row>
    <row r="204" spans="1:11" ht="15.75" x14ac:dyDescent="0.25">
      <c r="A204" s="211" t="s">
        <v>466</v>
      </c>
      <c r="B204" s="211" t="s">
        <v>249</v>
      </c>
      <c r="C204" s="211" t="s">
        <v>456</v>
      </c>
      <c r="D204" s="212">
        <v>4.5</v>
      </c>
      <c r="E204" s="212">
        <v>4.5</v>
      </c>
      <c r="F204" s="206"/>
      <c r="G204" s="211" t="s">
        <v>466</v>
      </c>
      <c r="H204" s="211" t="s">
        <v>285</v>
      </c>
      <c r="I204" s="211" t="s">
        <v>463</v>
      </c>
      <c r="J204" s="212">
        <v>6</v>
      </c>
      <c r="K204" s="212">
        <v>6</v>
      </c>
    </row>
    <row r="205" spans="1:11" ht="15.75" x14ac:dyDescent="0.25">
      <c r="A205" s="211" t="s">
        <v>454</v>
      </c>
      <c r="B205" s="211" t="s">
        <v>317</v>
      </c>
      <c r="C205" s="211" t="s">
        <v>479</v>
      </c>
      <c r="D205" s="212">
        <v>6</v>
      </c>
      <c r="E205" s="212">
        <v>6</v>
      </c>
      <c r="F205" s="206"/>
      <c r="G205" s="206" t="s">
        <v>454</v>
      </c>
      <c r="H205" s="206" t="s">
        <v>232</v>
      </c>
      <c r="I205" s="206" t="s">
        <v>463</v>
      </c>
      <c r="J205" s="207">
        <v>6</v>
      </c>
      <c r="K205" s="208">
        <v>6</v>
      </c>
    </row>
    <row r="206" spans="1:11" ht="15.75" x14ac:dyDescent="0.25">
      <c r="A206" s="211" t="s">
        <v>454</v>
      </c>
      <c r="B206" s="211" t="s">
        <v>97</v>
      </c>
      <c r="C206" s="211" t="s">
        <v>468</v>
      </c>
      <c r="D206" s="212">
        <v>6.5</v>
      </c>
      <c r="E206" s="212">
        <v>6</v>
      </c>
      <c r="F206" s="206"/>
      <c r="G206" s="211" t="s">
        <v>454</v>
      </c>
      <c r="H206" s="211" t="s">
        <v>661</v>
      </c>
      <c r="I206" s="211" t="s">
        <v>508</v>
      </c>
      <c r="J206" s="212">
        <v>5</v>
      </c>
      <c r="K206" s="212">
        <v>3</v>
      </c>
    </row>
    <row r="207" spans="1:11" ht="15.75" x14ac:dyDescent="0.25">
      <c r="A207" s="290" t="s">
        <v>498</v>
      </c>
      <c r="B207" s="290"/>
      <c r="C207" s="290"/>
      <c r="D207" s="291"/>
      <c r="E207" s="213">
        <v>3</v>
      </c>
      <c r="F207" s="206"/>
      <c r="G207" s="290" t="s">
        <v>500</v>
      </c>
      <c r="H207" s="290"/>
      <c r="I207" s="290"/>
      <c r="J207" s="291"/>
      <c r="K207" s="213">
        <v>1.5</v>
      </c>
    </row>
    <row r="208" spans="1:11" ht="15.75" x14ac:dyDescent="0.25">
      <c r="A208" s="290" t="s">
        <v>500</v>
      </c>
      <c r="B208" s="290"/>
      <c r="C208" s="290"/>
      <c r="D208" s="291"/>
      <c r="E208" s="213">
        <v>-1.5</v>
      </c>
      <c r="F208" s="206"/>
      <c r="G208" s="292" t="s">
        <v>721</v>
      </c>
      <c r="H208" s="293"/>
      <c r="I208" s="293"/>
      <c r="J208" s="294"/>
      <c r="K208" s="292"/>
    </row>
    <row r="209" spans="1:11" ht="15.75" x14ac:dyDescent="0.25">
      <c r="A209" s="292" t="s">
        <v>705</v>
      </c>
      <c r="B209" s="293"/>
      <c r="C209" s="293"/>
      <c r="D209" s="294"/>
      <c r="E209" s="292"/>
      <c r="F209" s="206"/>
      <c r="G209" s="295" t="s">
        <v>1305</v>
      </c>
      <c r="H209" s="295"/>
      <c r="I209" s="295"/>
      <c r="J209" s="296"/>
      <c r="K209" s="297"/>
    </row>
    <row r="210" spans="1:11" ht="15.75" x14ac:dyDescent="0.25">
      <c r="A210" s="295" t="s">
        <v>1306</v>
      </c>
      <c r="B210" s="295"/>
      <c r="C210" s="295"/>
      <c r="D210" s="296"/>
      <c r="E210" s="297"/>
      <c r="F210" s="206"/>
      <c r="G210" s="206"/>
      <c r="H210" s="206"/>
      <c r="I210" s="206"/>
      <c r="J210" s="206"/>
      <c r="K210" s="206"/>
    </row>
  </sheetData>
  <mergeCells count="105">
    <mergeCell ref="A1:K1"/>
    <mergeCell ref="A2:K2"/>
    <mergeCell ref="A4:E4"/>
    <mergeCell ref="G4:K4"/>
    <mergeCell ref="A5:E5"/>
    <mergeCell ref="G5:K5"/>
    <mergeCell ref="G17:K17"/>
    <mergeCell ref="G25:J25"/>
    <mergeCell ref="G26:K26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A54:E54"/>
    <mergeCell ref="G43:K43"/>
    <mergeCell ref="G51:J51"/>
    <mergeCell ref="G52:K52"/>
    <mergeCell ref="G53:K53"/>
    <mergeCell ref="A31:E31"/>
    <mergeCell ref="G31:K31"/>
    <mergeCell ref="A43:E43"/>
    <mergeCell ref="A51:D51"/>
    <mergeCell ref="A52:D52"/>
    <mergeCell ref="A77:D77"/>
    <mergeCell ref="A78:D78"/>
    <mergeCell ref="A79:E79"/>
    <mergeCell ref="A80:E80"/>
    <mergeCell ref="G69:K69"/>
    <mergeCell ref="G77:J77"/>
    <mergeCell ref="G78:K78"/>
    <mergeCell ref="G79:K79"/>
    <mergeCell ref="A56:E56"/>
    <mergeCell ref="G56:K56"/>
    <mergeCell ref="A57:E57"/>
    <mergeCell ref="G57:K57"/>
    <mergeCell ref="A69:E69"/>
    <mergeCell ref="A103:D103"/>
    <mergeCell ref="A104:D104"/>
    <mergeCell ref="A105:E105"/>
    <mergeCell ref="A106:E106"/>
    <mergeCell ref="G95:K95"/>
    <mergeCell ref="G103:J103"/>
    <mergeCell ref="G104:K104"/>
    <mergeCell ref="G105:K105"/>
    <mergeCell ref="A82:E82"/>
    <mergeCell ref="G82:K82"/>
    <mergeCell ref="A83:E83"/>
    <mergeCell ref="G83:K83"/>
    <mergeCell ref="A95:E95"/>
    <mergeCell ref="A129:D129"/>
    <mergeCell ref="A130:D130"/>
    <mergeCell ref="A131:E131"/>
    <mergeCell ref="A132:E132"/>
    <mergeCell ref="G121:K121"/>
    <mergeCell ref="G129:J129"/>
    <mergeCell ref="G130:K130"/>
    <mergeCell ref="G131:K131"/>
    <mergeCell ref="A108:E108"/>
    <mergeCell ref="G108:K108"/>
    <mergeCell ref="A109:E109"/>
    <mergeCell ref="G109:K109"/>
    <mergeCell ref="A121:E121"/>
    <mergeCell ref="A155:D155"/>
    <mergeCell ref="A156:D156"/>
    <mergeCell ref="A157:E157"/>
    <mergeCell ref="A158:E158"/>
    <mergeCell ref="G147:K147"/>
    <mergeCell ref="G155:K155"/>
    <mergeCell ref="G156:K156"/>
    <mergeCell ref="A134:E134"/>
    <mergeCell ref="G134:K134"/>
    <mergeCell ref="A135:E135"/>
    <mergeCell ref="G135:K135"/>
    <mergeCell ref="A147:E147"/>
    <mergeCell ref="A181:D181"/>
    <mergeCell ref="A182:D182"/>
    <mergeCell ref="A183:E183"/>
    <mergeCell ref="A184:E184"/>
    <mergeCell ref="G173:K173"/>
    <mergeCell ref="G181:J181"/>
    <mergeCell ref="G182:K182"/>
    <mergeCell ref="G183:K183"/>
    <mergeCell ref="A160:E160"/>
    <mergeCell ref="G160:K160"/>
    <mergeCell ref="A161:E161"/>
    <mergeCell ref="G161:K161"/>
    <mergeCell ref="A173:E173"/>
    <mergeCell ref="A207:D207"/>
    <mergeCell ref="A208:D208"/>
    <mergeCell ref="A209:E209"/>
    <mergeCell ref="A210:E210"/>
    <mergeCell ref="G199:K199"/>
    <mergeCell ref="G207:J207"/>
    <mergeCell ref="G208:K208"/>
    <mergeCell ref="G209:K209"/>
    <mergeCell ref="A186:E186"/>
    <mergeCell ref="G186:K186"/>
    <mergeCell ref="A187:E187"/>
    <mergeCell ref="G187:K187"/>
    <mergeCell ref="A199:E199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13988-22DB-4613-9880-9841254DBC3C}">
  <dimension ref="A1:K209"/>
  <sheetViews>
    <sheetView topLeftCell="A49" workbookViewId="0">
      <selection activeCell="P59" sqref="P59"/>
    </sheetView>
  </sheetViews>
  <sheetFormatPr defaultRowHeight="15" x14ac:dyDescent="0.2"/>
  <sheetData>
    <row r="1" spans="1:11" ht="15.75" x14ac:dyDescent="0.25">
      <c r="A1" s="258" t="s">
        <v>1307</v>
      </c>
      <c r="B1" s="303"/>
      <c r="C1" s="303"/>
      <c r="D1" s="304"/>
      <c r="E1" s="305"/>
      <c r="F1" s="303"/>
      <c r="G1" s="303"/>
      <c r="H1" s="303"/>
      <c r="I1" s="303"/>
      <c r="J1" s="304"/>
      <c r="K1" s="305"/>
    </row>
    <row r="2" spans="1:11" ht="15.75" x14ac:dyDescent="0.25">
      <c r="A2" s="265" t="s">
        <v>445</v>
      </c>
      <c r="B2" s="308"/>
      <c r="C2" s="308"/>
      <c r="D2" s="309"/>
      <c r="E2" s="305"/>
      <c r="F2" s="308"/>
      <c r="G2" s="308"/>
      <c r="H2" s="308"/>
      <c r="I2" s="308"/>
      <c r="J2" s="309"/>
      <c r="K2" s="305"/>
    </row>
    <row r="4" spans="1:11" ht="15.75" x14ac:dyDescent="0.25">
      <c r="A4" s="302" t="s">
        <v>657</v>
      </c>
      <c r="B4" s="303"/>
      <c r="C4" s="303"/>
      <c r="D4" s="304"/>
      <c r="E4" s="305"/>
      <c r="F4" s="217" t="s">
        <v>364</v>
      </c>
      <c r="G4" s="306" t="s">
        <v>634</v>
      </c>
      <c r="H4" s="303"/>
      <c r="I4" s="303"/>
      <c r="J4" s="304"/>
      <c r="K4" s="305"/>
    </row>
    <row r="5" spans="1:11" ht="15.75" x14ac:dyDescent="0.25">
      <c r="A5" s="307" t="s">
        <v>447</v>
      </c>
      <c r="B5" s="308"/>
      <c r="C5" s="308"/>
      <c r="D5" s="309"/>
      <c r="E5" s="305"/>
      <c r="F5" s="218" t="s">
        <v>448</v>
      </c>
      <c r="G5" s="310" t="s">
        <v>1070</v>
      </c>
      <c r="H5" s="308"/>
      <c r="I5" s="308"/>
      <c r="J5" s="309"/>
      <c r="K5" s="305"/>
    </row>
    <row r="6" spans="1:11" ht="15.75" x14ac:dyDescent="0.25">
      <c r="A6" s="214" t="s">
        <v>331</v>
      </c>
      <c r="B6" s="214" t="s">
        <v>659</v>
      </c>
      <c r="C6" s="214" t="s">
        <v>463</v>
      </c>
      <c r="D6" s="215">
        <v>5.5</v>
      </c>
      <c r="E6" s="216">
        <v>2.5</v>
      </c>
      <c r="F6" s="214"/>
      <c r="G6" s="214" t="s">
        <v>331</v>
      </c>
      <c r="H6" s="214" t="s">
        <v>636</v>
      </c>
      <c r="I6" s="214" t="s">
        <v>508</v>
      </c>
      <c r="J6" s="215">
        <v>6.5</v>
      </c>
      <c r="K6" s="216">
        <v>5.5</v>
      </c>
    </row>
    <row r="7" spans="1:11" ht="15.75" x14ac:dyDescent="0.25">
      <c r="A7" s="214" t="s">
        <v>454</v>
      </c>
      <c r="B7" s="214" t="s">
        <v>149</v>
      </c>
      <c r="C7" s="214" t="s">
        <v>481</v>
      </c>
      <c r="D7" s="215">
        <v>6.5</v>
      </c>
      <c r="E7" s="216">
        <v>6.5</v>
      </c>
      <c r="F7" s="214"/>
      <c r="G7" s="219" t="s">
        <v>454</v>
      </c>
      <c r="H7" s="219" t="s">
        <v>1204</v>
      </c>
      <c r="I7" s="219" t="s">
        <v>468</v>
      </c>
      <c r="J7" s="220" t="s">
        <v>453</v>
      </c>
      <c r="K7" s="220" t="s">
        <v>453</v>
      </c>
    </row>
    <row r="8" spans="1:11" ht="15.75" x14ac:dyDescent="0.25">
      <c r="A8" s="214" t="s">
        <v>454</v>
      </c>
      <c r="B8" s="214" t="s">
        <v>210</v>
      </c>
      <c r="C8" s="214" t="s">
        <v>450</v>
      </c>
      <c r="D8" s="215">
        <v>6</v>
      </c>
      <c r="E8" s="216">
        <v>6</v>
      </c>
      <c r="F8" s="214"/>
      <c r="G8" s="214" t="s">
        <v>454</v>
      </c>
      <c r="H8" s="214" t="s">
        <v>650</v>
      </c>
      <c r="I8" s="214" t="s">
        <v>511</v>
      </c>
      <c r="J8" s="215">
        <v>6</v>
      </c>
      <c r="K8" s="216">
        <v>6</v>
      </c>
    </row>
    <row r="9" spans="1:11" ht="15.75" x14ac:dyDescent="0.25">
      <c r="A9" s="214" t="s">
        <v>454</v>
      </c>
      <c r="B9" s="214" t="s">
        <v>662</v>
      </c>
      <c r="C9" s="214" t="s">
        <v>468</v>
      </c>
      <c r="D9" s="215">
        <v>6</v>
      </c>
      <c r="E9" s="216">
        <v>6</v>
      </c>
      <c r="F9" s="214"/>
      <c r="G9" s="219" t="s">
        <v>454</v>
      </c>
      <c r="H9" s="219" t="s">
        <v>683</v>
      </c>
      <c r="I9" s="219" t="s">
        <v>457</v>
      </c>
      <c r="J9" s="220" t="s">
        <v>453</v>
      </c>
      <c r="K9" s="220" t="s">
        <v>453</v>
      </c>
    </row>
    <row r="10" spans="1:11" ht="15.75" x14ac:dyDescent="0.25">
      <c r="A10" s="214" t="s">
        <v>466</v>
      </c>
      <c r="B10" s="214" t="s">
        <v>55</v>
      </c>
      <c r="C10" s="214" t="s">
        <v>471</v>
      </c>
      <c r="D10" s="215">
        <v>6</v>
      </c>
      <c r="E10" s="216">
        <v>5.5</v>
      </c>
      <c r="F10" s="214"/>
      <c r="G10" s="214" t="s">
        <v>466</v>
      </c>
      <c r="H10" s="214" t="s">
        <v>78</v>
      </c>
      <c r="I10" s="214" t="s">
        <v>468</v>
      </c>
      <c r="J10" s="215">
        <v>7</v>
      </c>
      <c r="K10" s="216">
        <v>6.5</v>
      </c>
    </row>
    <row r="11" spans="1:11" ht="15.75" x14ac:dyDescent="0.25">
      <c r="A11" s="214" t="s">
        <v>466</v>
      </c>
      <c r="B11" s="214" t="s">
        <v>107</v>
      </c>
      <c r="C11" s="214" t="s">
        <v>459</v>
      </c>
      <c r="D11" s="215">
        <v>5</v>
      </c>
      <c r="E11" s="216">
        <v>5</v>
      </c>
      <c r="F11" s="214"/>
      <c r="G11" s="214" t="s">
        <v>466</v>
      </c>
      <c r="H11" s="214" t="s">
        <v>649</v>
      </c>
      <c r="I11" s="214" t="s">
        <v>508</v>
      </c>
      <c r="J11" s="215">
        <v>5.5</v>
      </c>
      <c r="K11" s="216">
        <v>5.5</v>
      </c>
    </row>
    <row r="12" spans="1:11" ht="15.75" x14ac:dyDescent="0.25">
      <c r="A12" s="214" t="s">
        <v>466</v>
      </c>
      <c r="B12" s="214" t="s">
        <v>56</v>
      </c>
      <c r="C12" s="214" t="s">
        <v>459</v>
      </c>
      <c r="D12" s="215">
        <v>5</v>
      </c>
      <c r="E12" s="216">
        <v>4.5</v>
      </c>
      <c r="F12" s="214"/>
      <c r="G12" s="214" t="s">
        <v>466</v>
      </c>
      <c r="H12" s="214" t="s">
        <v>648</v>
      </c>
      <c r="I12" s="214" t="s">
        <v>471</v>
      </c>
      <c r="J12" s="215">
        <v>6</v>
      </c>
      <c r="K12" s="216">
        <v>6</v>
      </c>
    </row>
    <row r="13" spans="1:11" ht="15.75" x14ac:dyDescent="0.25">
      <c r="A13" s="214" t="s">
        <v>466</v>
      </c>
      <c r="B13" s="214" t="s">
        <v>144</v>
      </c>
      <c r="C13" s="214" t="s">
        <v>479</v>
      </c>
      <c r="D13" s="215">
        <v>6</v>
      </c>
      <c r="E13" s="216">
        <v>6</v>
      </c>
      <c r="F13" s="214"/>
      <c r="G13" s="214" t="s">
        <v>466</v>
      </c>
      <c r="H13" s="214" t="s">
        <v>238</v>
      </c>
      <c r="I13" s="214" t="s">
        <v>490</v>
      </c>
      <c r="J13" s="215">
        <v>5.5</v>
      </c>
      <c r="K13" s="216">
        <v>5.5</v>
      </c>
    </row>
    <row r="14" spans="1:11" ht="15.75" x14ac:dyDescent="0.25">
      <c r="A14" s="214" t="s">
        <v>477</v>
      </c>
      <c r="B14" s="214" t="s">
        <v>108</v>
      </c>
      <c r="C14" s="214" t="s">
        <v>490</v>
      </c>
      <c r="D14" s="215">
        <v>6</v>
      </c>
      <c r="E14" s="216">
        <v>6</v>
      </c>
      <c r="F14" s="214"/>
      <c r="G14" s="214" t="s">
        <v>477</v>
      </c>
      <c r="H14" s="214" t="s">
        <v>641</v>
      </c>
      <c r="I14" s="214" t="s">
        <v>475</v>
      </c>
      <c r="J14" s="215">
        <v>8</v>
      </c>
      <c r="K14" s="216">
        <v>14</v>
      </c>
    </row>
    <row r="15" spans="1:11" ht="15.75" x14ac:dyDescent="0.25">
      <c r="A15" s="214" t="s">
        <v>477</v>
      </c>
      <c r="B15" s="214" t="s">
        <v>25</v>
      </c>
      <c r="C15" s="214" t="s">
        <v>459</v>
      </c>
      <c r="D15" s="215">
        <v>5.5</v>
      </c>
      <c r="E15" s="216">
        <v>5.5</v>
      </c>
      <c r="F15" s="214"/>
      <c r="G15" s="219" t="s">
        <v>477</v>
      </c>
      <c r="H15" s="219" t="s">
        <v>645</v>
      </c>
      <c r="I15" s="219" t="s">
        <v>469</v>
      </c>
      <c r="J15" s="220" t="s">
        <v>453</v>
      </c>
      <c r="K15" s="220" t="s">
        <v>453</v>
      </c>
    </row>
    <row r="16" spans="1:11" ht="15.75" x14ac:dyDescent="0.25">
      <c r="A16" s="219" t="s">
        <v>477</v>
      </c>
      <c r="B16" s="219" t="s">
        <v>667</v>
      </c>
      <c r="C16" s="219" t="s">
        <v>489</v>
      </c>
      <c r="D16" s="220" t="s">
        <v>453</v>
      </c>
      <c r="E16" s="220" t="s">
        <v>453</v>
      </c>
      <c r="F16" s="214"/>
      <c r="G16" s="219" t="s">
        <v>477</v>
      </c>
      <c r="H16" s="219" t="s">
        <v>854</v>
      </c>
      <c r="I16" s="219" t="s">
        <v>644</v>
      </c>
      <c r="J16" s="220" t="s">
        <v>453</v>
      </c>
      <c r="K16" s="220" t="s">
        <v>453</v>
      </c>
    </row>
    <row r="17" spans="1:11" ht="15.75" x14ac:dyDescent="0.25">
      <c r="A17" s="298" t="s">
        <v>482</v>
      </c>
      <c r="B17" s="299"/>
      <c r="C17" s="299"/>
      <c r="D17" s="300"/>
      <c r="E17" s="301"/>
      <c r="F17" s="214"/>
      <c r="G17" s="298" t="s">
        <v>482</v>
      </c>
      <c r="H17" s="299"/>
      <c r="I17" s="299"/>
      <c r="J17" s="300"/>
      <c r="K17" s="301"/>
    </row>
    <row r="18" spans="1:11" ht="15.75" x14ac:dyDescent="0.25">
      <c r="A18" s="219" t="s">
        <v>331</v>
      </c>
      <c r="B18" s="219" t="s">
        <v>665</v>
      </c>
      <c r="C18" s="219" t="s">
        <v>601</v>
      </c>
      <c r="D18" s="220" t="s">
        <v>453</v>
      </c>
      <c r="E18" s="220" t="s">
        <v>453</v>
      </c>
      <c r="F18" s="214"/>
      <c r="G18" s="219" t="s">
        <v>331</v>
      </c>
      <c r="H18" s="219" t="s">
        <v>642</v>
      </c>
      <c r="I18" s="219" t="s">
        <v>495</v>
      </c>
      <c r="J18" s="220">
        <v>6</v>
      </c>
      <c r="K18" s="220">
        <v>5</v>
      </c>
    </row>
    <row r="19" spans="1:11" ht="15.75" x14ac:dyDescent="0.25">
      <c r="A19" s="214" t="s">
        <v>477</v>
      </c>
      <c r="B19" s="214" t="s">
        <v>209</v>
      </c>
      <c r="C19" s="214" t="s">
        <v>450</v>
      </c>
      <c r="D19" s="215">
        <v>7</v>
      </c>
      <c r="E19" s="216">
        <v>10</v>
      </c>
      <c r="F19" s="214"/>
      <c r="G19" s="219" t="s">
        <v>477</v>
      </c>
      <c r="H19" s="219" t="s">
        <v>239</v>
      </c>
      <c r="I19" s="219" t="s">
        <v>644</v>
      </c>
      <c r="J19" s="220" t="s">
        <v>453</v>
      </c>
      <c r="K19" s="220" t="s">
        <v>453</v>
      </c>
    </row>
    <row r="20" spans="1:11" ht="15.75" x14ac:dyDescent="0.25">
      <c r="A20" s="219" t="s">
        <v>466</v>
      </c>
      <c r="B20" s="219" t="s">
        <v>188</v>
      </c>
      <c r="C20" s="219" t="s">
        <v>459</v>
      </c>
      <c r="D20" s="220">
        <v>6</v>
      </c>
      <c r="E20" s="220">
        <v>6</v>
      </c>
      <c r="F20" s="214"/>
      <c r="G20" s="219" t="s">
        <v>466</v>
      </c>
      <c r="H20" s="219" t="s">
        <v>640</v>
      </c>
      <c r="I20" s="219" t="s">
        <v>578</v>
      </c>
      <c r="J20" s="220" t="s">
        <v>453</v>
      </c>
      <c r="K20" s="220" t="s">
        <v>453</v>
      </c>
    </row>
    <row r="21" spans="1:11" ht="15.75" x14ac:dyDescent="0.25">
      <c r="A21" s="219" t="s">
        <v>477</v>
      </c>
      <c r="B21" s="219" t="s">
        <v>117</v>
      </c>
      <c r="C21" s="219" t="s">
        <v>461</v>
      </c>
      <c r="D21" s="220">
        <v>6</v>
      </c>
      <c r="E21" s="220">
        <v>6</v>
      </c>
      <c r="F21" s="214"/>
      <c r="G21" s="214" t="s">
        <v>466</v>
      </c>
      <c r="H21" s="214" t="s">
        <v>646</v>
      </c>
      <c r="I21" s="214" t="s">
        <v>468</v>
      </c>
      <c r="J21" s="215">
        <v>6</v>
      </c>
      <c r="K21" s="216">
        <v>6</v>
      </c>
    </row>
    <row r="22" spans="1:11" ht="15.75" x14ac:dyDescent="0.25">
      <c r="A22" s="219" t="s">
        <v>466</v>
      </c>
      <c r="B22" s="219" t="s">
        <v>964</v>
      </c>
      <c r="C22" s="219" t="s">
        <v>511</v>
      </c>
      <c r="D22" s="220">
        <v>6.5</v>
      </c>
      <c r="E22" s="220">
        <v>6.5</v>
      </c>
      <c r="F22" s="214"/>
      <c r="G22" s="219" t="s">
        <v>466</v>
      </c>
      <c r="H22" s="219" t="s">
        <v>848</v>
      </c>
      <c r="I22" s="219" t="s">
        <v>471</v>
      </c>
      <c r="J22" s="220" t="s">
        <v>453</v>
      </c>
      <c r="K22" s="220" t="s">
        <v>453</v>
      </c>
    </row>
    <row r="23" spans="1:11" ht="15.75" x14ac:dyDescent="0.25">
      <c r="A23" s="219" t="s">
        <v>454</v>
      </c>
      <c r="B23" s="219" t="s">
        <v>672</v>
      </c>
      <c r="C23" s="219" t="s">
        <v>471</v>
      </c>
      <c r="D23" s="220">
        <v>6</v>
      </c>
      <c r="E23" s="220">
        <v>6</v>
      </c>
      <c r="F23" s="214"/>
      <c r="G23" s="214" t="s">
        <v>454</v>
      </c>
      <c r="H23" s="214" t="s">
        <v>682</v>
      </c>
      <c r="I23" s="214" t="s">
        <v>511</v>
      </c>
      <c r="J23" s="215">
        <v>6</v>
      </c>
      <c r="K23" s="216">
        <v>6</v>
      </c>
    </row>
    <row r="24" spans="1:11" ht="15.75" x14ac:dyDescent="0.25">
      <c r="A24" s="219" t="s">
        <v>454</v>
      </c>
      <c r="B24" s="219" t="s">
        <v>318</v>
      </c>
      <c r="C24" s="219" t="s">
        <v>468</v>
      </c>
      <c r="D24" s="220">
        <v>6</v>
      </c>
      <c r="E24" s="220">
        <v>6</v>
      </c>
      <c r="F24" s="214"/>
      <c r="G24" s="214" t="s">
        <v>454</v>
      </c>
      <c r="H24" s="214" t="s">
        <v>207</v>
      </c>
      <c r="I24" s="214" t="s">
        <v>475</v>
      </c>
      <c r="J24" s="215">
        <v>7</v>
      </c>
      <c r="K24" s="216">
        <v>7</v>
      </c>
    </row>
    <row r="25" spans="1:11" ht="15.75" x14ac:dyDescent="0.25">
      <c r="A25" s="290" t="s">
        <v>498</v>
      </c>
      <c r="B25" s="290"/>
      <c r="C25" s="290"/>
      <c r="D25" s="291"/>
      <c r="E25" s="221">
        <v>3</v>
      </c>
      <c r="F25" s="214"/>
      <c r="G25" s="290" t="s">
        <v>500</v>
      </c>
      <c r="H25" s="290"/>
      <c r="I25" s="290"/>
      <c r="J25" s="291"/>
      <c r="K25" s="221">
        <v>1.5</v>
      </c>
    </row>
    <row r="26" spans="1:11" ht="15.75" x14ac:dyDescent="0.25">
      <c r="A26" s="290" t="s">
        <v>500</v>
      </c>
      <c r="B26" s="290"/>
      <c r="C26" s="290"/>
      <c r="D26" s="291"/>
      <c r="E26" s="221">
        <v>-1.5</v>
      </c>
      <c r="F26" s="214"/>
      <c r="G26" s="292" t="s">
        <v>654</v>
      </c>
      <c r="H26" s="293"/>
      <c r="I26" s="293"/>
      <c r="J26" s="294"/>
      <c r="K26" s="292"/>
    </row>
    <row r="27" spans="1:11" ht="15.75" x14ac:dyDescent="0.25">
      <c r="A27" s="292" t="s">
        <v>780</v>
      </c>
      <c r="B27" s="293"/>
      <c r="C27" s="293"/>
      <c r="D27" s="294"/>
      <c r="E27" s="292"/>
      <c r="F27" s="214"/>
      <c r="G27" s="295" t="s">
        <v>1308</v>
      </c>
      <c r="H27" s="295"/>
      <c r="I27" s="295"/>
      <c r="J27" s="296"/>
      <c r="K27" s="297"/>
    </row>
    <row r="28" spans="1:11" ht="15.75" x14ac:dyDescent="0.25">
      <c r="A28" s="295" t="s">
        <v>1309</v>
      </c>
      <c r="B28" s="295"/>
      <c r="C28" s="295"/>
      <c r="D28" s="296"/>
      <c r="E28" s="297"/>
      <c r="F28" s="214"/>
      <c r="G28" s="214"/>
      <c r="H28" s="214"/>
      <c r="I28" s="214"/>
      <c r="J28" s="214"/>
      <c r="K28" s="214"/>
    </row>
    <row r="30" spans="1:11" ht="15.75" x14ac:dyDescent="0.25">
      <c r="A30" s="302" t="s">
        <v>17</v>
      </c>
      <c r="B30" s="303"/>
      <c r="C30" s="303"/>
      <c r="D30" s="304"/>
      <c r="E30" s="305"/>
      <c r="F30" s="217" t="s">
        <v>385</v>
      </c>
      <c r="G30" s="306" t="s">
        <v>503</v>
      </c>
      <c r="H30" s="303"/>
      <c r="I30" s="303"/>
      <c r="J30" s="304"/>
      <c r="K30" s="305"/>
    </row>
    <row r="31" spans="1:11" ht="15.75" x14ac:dyDescent="0.25">
      <c r="A31" s="307" t="s">
        <v>447</v>
      </c>
      <c r="B31" s="308"/>
      <c r="C31" s="308"/>
      <c r="D31" s="309"/>
      <c r="E31" s="305"/>
      <c r="F31" s="218" t="s">
        <v>448</v>
      </c>
      <c r="G31" s="310" t="s">
        <v>693</v>
      </c>
      <c r="H31" s="308"/>
      <c r="I31" s="308"/>
      <c r="J31" s="309"/>
      <c r="K31" s="305"/>
    </row>
    <row r="32" spans="1:11" ht="15.75" x14ac:dyDescent="0.25">
      <c r="A32" s="219" t="s">
        <v>331</v>
      </c>
      <c r="B32" s="219" t="s">
        <v>485</v>
      </c>
      <c r="C32" s="219" t="s">
        <v>452</v>
      </c>
      <c r="D32" s="220" t="s">
        <v>453</v>
      </c>
      <c r="E32" s="220" t="s">
        <v>453</v>
      </c>
      <c r="F32" s="214"/>
      <c r="G32" s="214" t="s">
        <v>331</v>
      </c>
      <c r="H32" s="214" t="s">
        <v>514</v>
      </c>
      <c r="I32" s="214" t="s">
        <v>461</v>
      </c>
      <c r="J32" s="215">
        <v>6</v>
      </c>
      <c r="K32" s="216">
        <v>5</v>
      </c>
    </row>
    <row r="33" spans="1:11" ht="15.75" x14ac:dyDescent="0.25">
      <c r="A33" s="214" t="s">
        <v>454</v>
      </c>
      <c r="B33" s="214" t="s">
        <v>123</v>
      </c>
      <c r="C33" s="214" t="s">
        <v>479</v>
      </c>
      <c r="D33" s="215">
        <v>5.5</v>
      </c>
      <c r="E33" s="216">
        <v>5.5</v>
      </c>
      <c r="F33" s="214"/>
      <c r="G33" s="214" t="s">
        <v>454</v>
      </c>
      <c r="H33" s="214" t="s">
        <v>240</v>
      </c>
      <c r="I33" s="214" t="s">
        <v>457</v>
      </c>
      <c r="J33" s="215">
        <v>6.5</v>
      </c>
      <c r="K33" s="216">
        <v>6</v>
      </c>
    </row>
    <row r="34" spans="1:11" ht="15.75" x14ac:dyDescent="0.25">
      <c r="A34" s="214" t="s">
        <v>454</v>
      </c>
      <c r="B34" s="214" t="s">
        <v>80</v>
      </c>
      <c r="C34" s="214" t="s">
        <v>457</v>
      </c>
      <c r="D34" s="215">
        <v>6.5</v>
      </c>
      <c r="E34" s="216">
        <v>6</v>
      </c>
      <c r="F34" s="214"/>
      <c r="G34" s="214" t="s">
        <v>454</v>
      </c>
      <c r="H34" s="214" t="s">
        <v>173</v>
      </c>
      <c r="I34" s="214" t="s">
        <v>508</v>
      </c>
      <c r="J34" s="215">
        <v>6.5</v>
      </c>
      <c r="K34" s="216">
        <v>6.5</v>
      </c>
    </row>
    <row r="35" spans="1:11" ht="15.75" x14ac:dyDescent="0.25">
      <c r="A35" s="214" t="s">
        <v>454</v>
      </c>
      <c r="B35" s="214" t="s">
        <v>694</v>
      </c>
      <c r="C35" s="214" t="s">
        <v>473</v>
      </c>
      <c r="D35" s="215">
        <v>6</v>
      </c>
      <c r="E35" s="216">
        <v>6</v>
      </c>
      <c r="F35" s="214"/>
      <c r="G35" s="214" t="s">
        <v>454</v>
      </c>
      <c r="H35" s="214" t="s">
        <v>128</v>
      </c>
      <c r="I35" s="214" t="s">
        <v>490</v>
      </c>
      <c r="J35" s="215">
        <v>6</v>
      </c>
      <c r="K35" s="216">
        <v>6</v>
      </c>
    </row>
    <row r="36" spans="1:11" ht="15.75" x14ac:dyDescent="0.25">
      <c r="A36" s="214" t="s">
        <v>466</v>
      </c>
      <c r="B36" s="214" t="s">
        <v>1006</v>
      </c>
      <c r="C36" s="214" t="s">
        <v>463</v>
      </c>
      <c r="D36" s="215">
        <v>5.5</v>
      </c>
      <c r="E36" s="216">
        <v>5.5</v>
      </c>
      <c r="F36" s="214"/>
      <c r="G36" s="214" t="s">
        <v>454</v>
      </c>
      <c r="H36" s="214" t="s">
        <v>1168</v>
      </c>
      <c r="I36" s="214" t="s">
        <v>450</v>
      </c>
      <c r="J36" s="215">
        <v>6</v>
      </c>
      <c r="K36" s="216">
        <v>6</v>
      </c>
    </row>
    <row r="37" spans="1:11" ht="15.75" x14ac:dyDescent="0.25">
      <c r="A37" s="214" t="s">
        <v>466</v>
      </c>
      <c r="B37" s="214" t="s">
        <v>470</v>
      </c>
      <c r="C37" s="214" t="s">
        <v>471</v>
      </c>
      <c r="D37" s="215">
        <v>6.5</v>
      </c>
      <c r="E37" s="216">
        <v>6.5</v>
      </c>
      <c r="F37" s="214"/>
      <c r="G37" s="214" t="s">
        <v>466</v>
      </c>
      <c r="H37" s="214" t="s">
        <v>77</v>
      </c>
      <c r="I37" s="214" t="s">
        <v>463</v>
      </c>
      <c r="J37" s="215">
        <v>5</v>
      </c>
      <c r="K37" s="216">
        <v>4.5</v>
      </c>
    </row>
    <row r="38" spans="1:11" ht="15.75" x14ac:dyDescent="0.25">
      <c r="A38" s="214" t="s">
        <v>466</v>
      </c>
      <c r="B38" s="214" t="s">
        <v>474</v>
      </c>
      <c r="C38" s="214" t="s">
        <v>475</v>
      </c>
      <c r="D38" s="215">
        <v>8</v>
      </c>
      <c r="E38" s="216">
        <v>12</v>
      </c>
      <c r="F38" s="214"/>
      <c r="G38" s="214" t="s">
        <v>466</v>
      </c>
      <c r="H38" s="214" t="s">
        <v>76</v>
      </c>
      <c r="I38" s="214" t="s">
        <v>479</v>
      </c>
      <c r="J38" s="215">
        <v>5.5</v>
      </c>
      <c r="K38" s="216">
        <v>5.5</v>
      </c>
    </row>
    <row r="39" spans="1:11" ht="15.75" x14ac:dyDescent="0.25">
      <c r="A39" s="214" t="s">
        <v>466</v>
      </c>
      <c r="B39" s="214" t="s">
        <v>79</v>
      </c>
      <c r="C39" s="214" t="s">
        <v>459</v>
      </c>
      <c r="D39" s="215">
        <v>5.5</v>
      </c>
      <c r="E39" s="216">
        <v>5.5</v>
      </c>
      <c r="F39" s="214"/>
      <c r="G39" s="214" t="s">
        <v>477</v>
      </c>
      <c r="H39" s="214" t="s">
        <v>518</v>
      </c>
      <c r="I39" s="214" t="s">
        <v>508</v>
      </c>
      <c r="J39" s="215">
        <v>5.5</v>
      </c>
      <c r="K39" s="216">
        <v>5.5</v>
      </c>
    </row>
    <row r="40" spans="1:11" ht="15.75" x14ac:dyDescent="0.25">
      <c r="A40" s="214" t="s">
        <v>477</v>
      </c>
      <c r="B40" s="214" t="s">
        <v>138</v>
      </c>
      <c r="C40" s="214" t="s">
        <v>481</v>
      </c>
      <c r="D40" s="215">
        <v>6.5</v>
      </c>
      <c r="E40" s="216">
        <v>6.5</v>
      </c>
      <c r="F40" s="214"/>
      <c r="G40" s="214" t="s">
        <v>477</v>
      </c>
      <c r="H40" s="214" t="s">
        <v>167</v>
      </c>
      <c r="I40" s="214" t="s">
        <v>508</v>
      </c>
      <c r="J40" s="215">
        <v>5</v>
      </c>
      <c r="K40" s="216">
        <v>5</v>
      </c>
    </row>
    <row r="41" spans="1:11" ht="15.75" x14ac:dyDescent="0.25">
      <c r="A41" s="219" t="s">
        <v>477</v>
      </c>
      <c r="B41" s="219" t="s">
        <v>161</v>
      </c>
      <c r="C41" s="219" t="s">
        <v>473</v>
      </c>
      <c r="D41" s="220" t="s">
        <v>453</v>
      </c>
      <c r="E41" s="220" t="s">
        <v>453</v>
      </c>
      <c r="F41" s="214"/>
      <c r="G41" s="214" t="s">
        <v>477</v>
      </c>
      <c r="H41" s="214" t="s">
        <v>113</v>
      </c>
      <c r="I41" s="214" t="s">
        <v>450</v>
      </c>
      <c r="J41" s="215">
        <v>5.5</v>
      </c>
      <c r="K41" s="216">
        <v>5.5</v>
      </c>
    </row>
    <row r="42" spans="1:11" ht="15.75" x14ac:dyDescent="0.25">
      <c r="A42" s="214" t="s">
        <v>477</v>
      </c>
      <c r="B42" s="214" t="s">
        <v>480</v>
      </c>
      <c r="C42" s="214" t="s">
        <v>479</v>
      </c>
      <c r="D42" s="215">
        <v>5.5</v>
      </c>
      <c r="E42" s="216">
        <v>5.5</v>
      </c>
      <c r="F42" s="214"/>
      <c r="G42" s="214" t="s">
        <v>477</v>
      </c>
      <c r="H42" s="214" t="s">
        <v>208</v>
      </c>
      <c r="I42" s="214" t="s">
        <v>490</v>
      </c>
      <c r="J42" s="215">
        <v>5.5</v>
      </c>
      <c r="K42" s="216">
        <v>5.5</v>
      </c>
    </row>
    <row r="43" spans="1:11" ht="15.75" x14ac:dyDescent="0.25">
      <c r="A43" s="298" t="s">
        <v>482</v>
      </c>
      <c r="B43" s="299"/>
      <c r="C43" s="299"/>
      <c r="D43" s="300"/>
      <c r="E43" s="301"/>
      <c r="F43" s="214"/>
      <c r="G43" s="298" t="s">
        <v>482</v>
      </c>
      <c r="H43" s="299"/>
      <c r="I43" s="299"/>
      <c r="J43" s="300"/>
      <c r="K43" s="301"/>
    </row>
    <row r="44" spans="1:11" ht="15.75" x14ac:dyDescent="0.25">
      <c r="A44" s="214" t="s">
        <v>331</v>
      </c>
      <c r="B44" s="214" t="s">
        <v>451</v>
      </c>
      <c r="C44" s="214" t="s">
        <v>486</v>
      </c>
      <c r="D44" s="215">
        <v>6.5</v>
      </c>
      <c r="E44" s="216">
        <v>3.5</v>
      </c>
      <c r="F44" s="214"/>
      <c r="G44" s="219" t="s">
        <v>331</v>
      </c>
      <c r="H44" s="219" t="s">
        <v>505</v>
      </c>
      <c r="I44" s="219" t="s">
        <v>506</v>
      </c>
      <c r="J44" s="220" t="s">
        <v>453</v>
      </c>
      <c r="K44" s="220" t="s">
        <v>453</v>
      </c>
    </row>
    <row r="45" spans="1:11" ht="15.75" x14ac:dyDescent="0.25">
      <c r="A45" s="214" t="s">
        <v>477</v>
      </c>
      <c r="B45" s="214" t="s">
        <v>302</v>
      </c>
      <c r="C45" s="214" t="s">
        <v>471</v>
      </c>
      <c r="D45" s="215">
        <v>6</v>
      </c>
      <c r="E45" s="216">
        <v>6</v>
      </c>
      <c r="F45" s="214"/>
      <c r="G45" s="219" t="s">
        <v>466</v>
      </c>
      <c r="H45" s="219" t="s">
        <v>192</v>
      </c>
      <c r="I45" s="219" t="s">
        <v>511</v>
      </c>
      <c r="J45" s="220">
        <v>5.5</v>
      </c>
      <c r="K45" s="220">
        <v>5.5</v>
      </c>
    </row>
    <row r="46" spans="1:11" ht="15.75" x14ac:dyDescent="0.25">
      <c r="A46" s="219" t="s">
        <v>477</v>
      </c>
      <c r="B46" s="219" t="s">
        <v>488</v>
      </c>
      <c r="C46" s="219" t="s">
        <v>489</v>
      </c>
      <c r="D46" s="220" t="s">
        <v>453</v>
      </c>
      <c r="E46" s="220" t="s">
        <v>453</v>
      </c>
      <c r="F46" s="214"/>
      <c r="G46" s="219" t="s">
        <v>477</v>
      </c>
      <c r="H46" s="219" t="s">
        <v>186</v>
      </c>
      <c r="I46" s="219" t="s">
        <v>508</v>
      </c>
      <c r="J46" s="220">
        <v>5.5</v>
      </c>
      <c r="K46" s="220">
        <v>5.5</v>
      </c>
    </row>
    <row r="47" spans="1:11" ht="15.75" x14ac:dyDescent="0.25">
      <c r="A47" s="219" t="s">
        <v>466</v>
      </c>
      <c r="B47" s="219" t="s">
        <v>492</v>
      </c>
      <c r="C47" s="219" t="s">
        <v>475</v>
      </c>
      <c r="D47" s="220" t="s">
        <v>453</v>
      </c>
      <c r="E47" s="220" t="s">
        <v>453</v>
      </c>
      <c r="F47" s="214"/>
      <c r="G47" s="219" t="s">
        <v>454</v>
      </c>
      <c r="H47" s="219" t="s">
        <v>150</v>
      </c>
      <c r="I47" s="219" t="s">
        <v>479</v>
      </c>
      <c r="J47" s="220">
        <v>5.5</v>
      </c>
      <c r="K47" s="220">
        <v>5.5</v>
      </c>
    </row>
    <row r="48" spans="1:11" ht="15.75" x14ac:dyDescent="0.25">
      <c r="A48" s="219" t="s">
        <v>466</v>
      </c>
      <c r="B48" s="219" t="s">
        <v>211</v>
      </c>
      <c r="C48" s="219" t="s">
        <v>478</v>
      </c>
      <c r="D48" s="220">
        <v>6.5</v>
      </c>
      <c r="E48" s="220">
        <v>6.5</v>
      </c>
      <c r="F48" s="214"/>
      <c r="G48" s="219" t="s">
        <v>466</v>
      </c>
      <c r="H48" s="219" t="s">
        <v>792</v>
      </c>
      <c r="I48" s="219" t="s">
        <v>509</v>
      </c>
      <c r="J48" s="220">
        <v>5.5</v>
      </c>
      <c r="K48" s="220">
        <v>5.5</v>
      </c>
    </row>
    <row r="49" spans="1:11" ht="15.75" x14ac:dyDescent="0.25">
      <c r="A49" s="219" t="s">
        <v>466</v>
      </c>
      <c r="B49" s="219" t="s">
        <v>229</v>
      </c>
      <c r="C49" s="219" t="s">
        <v>495</v>
      </c>
      <c r="D49" s="220">
        <v>6</v>
      </c>
      <c r="E49" s="220">
        <v>6</v>
      </c>
      <c r="F49" s="214"/>
      <c r="G49" s="219" t="s">
        <v>454</v>
      </c>
      <c r="H49" s="219" t="s">
        <v>305</v>
      </c>
      <c r="I49" s="219" t="s">
        <v>456</v>
      </c>
      <c r="J49" s="220">
        <v>6</v>
      </c>
      <c r="K49" s="220">
        <v>6</v>
      </c>
    </row>
    <row r="50" spans="1:11" ht="15.75" x14ac:dyDescent="0.25">
      <c r="A50" s="219" t="s">
        <v>454</v>
      </c>
      <c r="B50" s="219" t="s">
        <v>460</v>
      </c>
      <c r="C50" s="219" t="s">
        <v>461</v>
      </c>
      <c r="D50" s="220">
        <v>5</v>
      </c>
      <c r="E50" s="220">
        <v>5</v>
      </c>
      <c r="F50" s="214"/>
      <c r="G50" s="219" t="s">
        <v>454</v>
      </c>
      <c r="H50" s="219" t="s">
        <v>523</v>
      </c>
      <c r="I50" s="219" t="s">
        <v>569</v>
      </c>
      <c r="J50" s="220" t="s">
        <v>453</v>
      </c>
      <c r="K50" s="220" t="s">
        <v>453</v>
      </c>
    </row>
    <row r="51" spans="1:11" ht="15.75" x14ac:dyDescent="0.25">
      <c r="A51" s="290" t="s">
        <v>498</v>
      </c>
      <c r="B51" s="290"/>
      <c r="C51" s="290"/>
      <c r="D51" s="291"/>
      <c r="E51" s="221">
        <v>3</v>
      </c>
      <c r="F51" s="214"/>
      <c r="G51" s="290" t="s">
        <v>500</v>
      </c>
      <c r="H51" s="290"/>
      <c r="I51" s="290"/>
      <c r="J51" s="291"/>
      <c r="K51" s="221">
        <v>-1.5</v>
      </c>
    </row>
    <row r="52" spans="1:11" ht="15.75" x14ac:dyDescent="0.25">
      <c r="A52" s="292" t="s">
        <v>951</v>
      </c>
      <c r="B52" s="293"/>
      <c r="C52" s="293"/>
      <c r="D52" s="294"/>
      <c r="E52" s="292"/>
      <c r="F52" s="214"/>
      <c r="G52" s="292" t="s">
        <v>1151</v>
      </c>
      <c r="H52" s="293"/>
      <c r="I52" s="293"/>
      <c r="J52" s="294"/>
      <c r="K52" s="292"/>
    </row>
    <row r="53" spans="1:11" ht="15.75" x14ac:dyDescent="0.25">
      <c r="A53" s="295" t="s">
        <v>1310</v>
      </c>
      <c r="B53" s="295"/>
      <c r="C53" s="295"/>
      <c r="D53" s="296"/>
      <c r="E53" s="297"/>
      <c r="F53" s="214"/>
      <c r="G53" s="295" t="s">
        <v>1311</v>
      </c>
      <c r="H53" s="295"/>
      <c r="I53" s="295"/>
      <c r="J53" s="296"/>
      <c r="K53" s="297"/>
    </row>
    <row r="55" spans="1:11" ht="15.75" x14ac:dyDescent="0.25">
      <c r="A55" s="302" t="s">
        <v>658</v>
      </c>
      <c r="B55" s="303"/>
      <c r="C55" s="303"/>
      <c r="D55" s="304"/>
      <c r="E55" s="305"/>
      <c r="F55" s="217" t="s">
        <v>367</v>
      </c>
      <c r="G55" s="306" t="s">
        <v>504</v>
      </c>
      <c r="H55" s="303"/>
      <c r="I55" s="303"/>
      <c r="J55" s="304"/>
      <c r="K55" s="305"/>
    </row>
    <row r="56" spans="1:11" ht="15.75" x14ac:dyDescent="0.25">
      <c r="A56" s="307" t="s">
        <v>693</v>
      </c>
      <c r="B56" s="308"/>
      <c r="C56" s="308"/>
      <c r="D56" s="309"/>
      <c r="E56" s="305"/>
      <c r="F56" s="218" t="s">
        <v>448</v>
      </c>
      <c r="G56" s="310" t="s">
        <v>447</v>
      </c>
      <c r="H56" s="308"/>
      <c r="I56" s="308"/>
      <c r="J56" s="309"/>
      <c r="K56" s="305"/>
    </row>
    <row r="57" spans="1:11" ht="15.75" x14ac:dyDescent="0.25">
      <c r="A57" s="214" t="s">
        <v>331</v>
      </c>
      <c r="B57" s="214" t="s">
        <v>666</v>
      </c>
      <c r="C57" s="214" t="s">
        <v>481</v>
      </c>
      <c r="D57" s="215">
        <v>6.5</v>
      </c>
      <c r="E57" s="216">
        <v>7.5</v>
      </c>
      <c r="F57" s="214"/>
      <c r="G57" s="214" t="s">
        <v>331</v>
      </c>
      <c r="H57" s="214" t="s">
        <v>516</v>
      </c>
      <c r="I57" s="214" t="s">
        <v>479</v>
      </c>
      <c r="J57" s="215">
        <v>6.5</v>
      </c>
      <c r="K57" s="216">
        <v>5.5</v>
      </c>
    </row>
    <row r="58" spans="1:11" ht="15.75" x14ac:dyDescent="0.25">
      <c r="A58" s="214" t="s">
        <v>454</v>
      </c>
      <c r="B58" s="214" t="s">
        <v>75</v>
      </c>
      <c r="C58" s="214" t="s">
        <v>490</v>
      </c>
      <c r="D58" s="215">
        <v>6</v>
      </c>
      <c r="E58" s="216">
        <v>6</v>
      </c>
      <c r="F58" s="214"/>
      <c r="G58" s="214" t="s">
        <v>454</v>
      </c>
      <c r="H58" s="214" t="s">
        <v>51</v>
      </c>
      <c r="I58" s="214" t="s">
        <v>494</v>
      </c>
      <c r="J58" s="215">
        <v>5.5</v>
      </c>
      <c r="K58" s="216">
        <v>5.5</v>
      </c>
    </row>
    <row r="59" spans="1:11" ht="15.75" x14ac:dyDescent="0.25">
      <c r="A59" s="214" t="s">
        <v>454</v>
      </c>
      <c r="B59" s="214" t="s">
        <v>120</v>
      </c>
      <c r="C59" s="214" t="s">
        <v>459</v>
      </c>
      <c r="D59" s="215">
        <v>4.5</v>
      </c>
      <c r="E59" s="216">
        <v>4.5</v>
      </c>
      <c r="F59" s="214"/>
      <c r="G59" s="214" t="s">
        <v>454</v>
      </c>
      <c r="H59" s="214" t="s">
        <v>1190</v>
      </c>
      <c r="I59" s="214" t="s">
        <v>450</v>
      </c>
      <c r="J59" s="215">
        <v>6.5</v>
      </c>
      <c r="K59" s="216">
        <v>6.5</v>
      </c>
    </row>
    <row r="60" spans="1:11" ht="15.75" x14ac:dyDescent="0.25">
      <c r="A60" s="214" t="s">
        <v>454</v>
      </c>
      <c r="B60" s="214" t="s">
        <v>119</v>
      </c>
      <c r="C60" s="214" t="s">
        <v>475</v>
      </c>
      <c r="D60" s="215">
        <v>6.5</v>
      </c>
      <c r="E60" s="216">
        <v>6.5</v>
      </c>
      <c r="F60" s="214"/>
      <c r="G60" s="214" t="s">
        <v>454</v>
      </c>
      <c r="H60" s="214" t="s">
        <v>115</v>
      </c>
      <c r="I60" s="214" t="s">
        <v>509</v>
      </c>
      <c r="J60" s="215">
        <v>5.5</v>
      </c>
      <c r="K60" s="216">
        <v>5.5</v>
      </c>
    </row>
    <row r="61" spans="1:11" ht="15.75" x14ac:dyDescent="0.25">
      <c r="A61" s="214" t="s">
        <v>454</v>
      </c>
      <c r="B61" s="214" t="s">
        <v>232</v>
      </c>
      <c r="C61" s="214" t="s">
        <v>463</v>
      </c>
      <c r="D61" s="215">
        <v>5</v>
      </c>
      <c r="E61" s="216">
        <v>4.5</v>
      </c>
      <c r="F61" s="214"/>
      <c r="G61" s="214" t="s">
        <v>466</v>
      </c>
      <c r="H61" s="214" t="s">
        <v>197</v>
      </c>
      <c r="I61" s="214" t="s">
        <v>478</v>
      </c>
      <c r="J61" s="215">
        <v>6</v>
      </c>
      <c r="K61" s="216">
        <v>6</v>
      </c>
    </row>
    <row r="62" spans="1:11" ht="15.75" x14ac:dyDescent="0.25">
      <c r="A62" s="214" t="s">
        <v>466</v>
      </c>
      <c r="B62" s="214" t="s">
        <v>664</v>
      </c>
      <c r="C62" s="214" t="s">
        <v>468</v>
      </c>
      <c r="D62" s="215">
        <v>6</v>
      </c>
      <c r="E62" s="216">
        <v>5.5</v>
      </c>
      <c r="F62" s="214"/>
      <c r="G62" s="214" t="s">
        <v>466</v>
      </c>
      <c r="H62" s="214" t="s">
        <v>513</v>
      </c>
      <c r="I62" s="214" t="s">
        <v>459</v>
      </c>
      <c r="J62" s="215">
        <v>5.5</v>
      </c>
      <c r="K62" s="216">
        <v>5.5</v>
      </c>
    </row>
    <row r="63" spans="1:11" ht="15.75" x14ac:dyDescent="0.25">
      <c r="A63" s="214" t="s">
        <v>466</v>
      </c>
      <c r="B63" s="214" t="s">
        <v>126</v>
      </c>
      <c r="C63" s="214" t="s">
        <v>450</v>
      </c>
      <c r="D63" s="215">
        <v>5.5</v>
      </c>
      <c r="E63" s="216">
        <v>5</v>
      </c>
      <c r="F63" s="214"/>
      <c r="G63" s="214" t="s">
        <v>466</v>
      </c>
      <c r="H63" s="214" t="s">
        <v>266</v>
      </c>
      <c r="I63" s="214" t="s">
        <v>478</v>
      </c>
      <c r="J63" s="215">
        <v>6.5</v>
      </c>
      <c r="K63" s="216">
        <v>6.5</v>
      </c>
    </row>
    <row r="64" spans="1:11" ht="15.75" x14ac:dyDescent="0.25">
      <c r="A64" s="214" t="s">
        <v>477</v>
      </c>
      <c r="B64" s="214" t="s">
        <v>96</v>
      </c>
      <c r="C64" s="214" t="s">
        <v>456</v>
      </c>
      <c r="D64" s="215">
        <v>7</v>
      </c>
      <c r="E64" s="216">
        <v>10</v>
      </c>
      <c r="F64" s="214"/>
      <c r="G64" s="214" t="s">
        <v>466</v>
      </c>
      <c r="H64" s="214" t="s">
        <v>525</v>
      </c>
      <c r="I64" s="214" t="s">
        <v>508</v>
      </c>
      <c r="J64" s="215">
        <v>5.5</v>
      </c>
      <c r="K64" s="216">
        <v>5</v>
      </c>
    </row>
    <row r="65" spans="1:11" ht="15.75" x14ac:dyDescent="0.25">
      <c r="A65" s="214" t="s">
        <v>477</v>
      </c>
      <c r="B65" s="214" t="s">
        <v>74</v>
      </c>
      <c r="C65" s="214" t="s">
        <v>463</v>
      </c>
      <c r="D65" s="215">
        <v>5.5</v>
      </c>
      <c r="E65" s="216">
        <v>5.5</v>
      </c>
      <c r="F65" s="214"/>
      <c r="G65" s="219" t="s">
        <v>477</v>
      </c>
      <c r="H65" s="219" t="s">
        <v>829</v>
      </c>
      <c r="I65" s="219" t="s">
        <v>452</v>
      </c>
      <c r="J65" s="220" t="s">
        <v>453</v>
      </c>
      <c r="K65" s="220" t="s">
        <v>453</v>
      </c>
    </row>
    <row r="66" spans="1:11" ht="15.75" x14ac:dyDescent="0.25">
      <c r="A66" s="214" t="s">
        <v>477</v>
      </c>
      <c r="B66" s="214" t="s">
        <v>127</v>
      </c>
      <c r="C66" s="214" t="s">
        <v>494</v>
      </c>
      <c r="D66" s="215">
        <v>6</v>
      </c>
      <c r="E66" s="216">
        <v>6</v>
      </c>
      <c r="F66" s="214"/>
      <c r="G66" s="214" t="s">
        <v>477</v>
      </c>
      <c r="H66" s="214" t="s">
        <v>737</v>
      </c>
      <c r="I66" s="214" t="s">
        <v>471</v>
      </c>
      <c r="J66" s="215">
        <v>6</v>
      </c>
      <c r="K66" s="216">
        <v>6</v>
      </c>
    </row>
    <row r="67" spans="1:11" ht="15.75" x14ac:dyDescent="0.25">
      <c r="A67" s="214" t="s">
        <v>477</v>
      </c>
      <c r="B67" s="214" t="s">
        <v>278</v>
      </c>
      <c r="C67" s="214" t="s">
        <v>457</v>
      </c>
      <c r="D67" s="215">
        <v>6.5</v>
      </c>
      <c r="E67" s="216">
        <v>7.5</v>
      </c>
      <c r="F67" s="214"/>
      <c r="G67" s="214" t="s">
        <v>477</v>
      </c>
      <c r="H67" s="214" t="s">
        <v>94</v>
      </c>
      <c r="I67" s="214" t="s">
        <v>509</v>
      </c>
      <c r="J67" s="215">
        <v>5</v>
      </c>
      <c r="K67" s="216">
        <v>4.5</v>
      </c>
    </row>
    <row r="68" spans="1:11" ht="15.75" x14ac:dyDescent="0.25">
      <c r="A68" s="298" t="s">
        <v>482</v>
      </c>
      <c r="B68" s="299"/>
      <c r="C68" s="299"/>
      <c r="D68" s="300"/>
      <c r="E68" s="301"/>
      <c r="F68" s="214"/>
      <c r="G68" s="298" t="s">
        <v>482</v>
      </c>
      <c r="H68" s="299"/>
      <c r="I68" s="299"/>
      <c r="J68" s="300"/>
      <c r="K68" s="301"/>
    </row>
    <row r="69" spans="1:11" ht="15.75" x14ac:dyDescent="0.25">
      <c r="A69" s="219" t="s">
        <v>331</v>
      </c>
      <c r="B69" s="219" t="s">
        <v>660</v>
      </c>
      <c r="C69" s="219" t="s">
        <v>489</v>
      </c>
      <c r="D69" s="220" t="s">
        <v>453</v>
      </c>
      <c r="E69" s="220" t="s">
        <v>453</v>
      </c>
      <c r="F69" s="214"/>
      <c r="G69" s="214" t="s">
        <v>477</v>
      </c>
      <c r="H69" s="214" t="s">
        <v>228</v>
      </c>
      <c r="I69" s="214" t="s">
        <v>495</v>
      </c>
      <c r="J69" s="215">
        <v>6</v>
      </c>
      <c r="K69" s="216">
        <v>6</v>
      </c>
    </row>
    <row r="70" spans="1:11" ht="15.75" x14ac:dyDescent="0.25">
      <c r="A70" s="219" t="s">
        <v>477</v>
      </c>
      <c r="B70" s="219" t="s">
        <v>164</v>
      </c>
      <c r="C70" s="219" t="s">
        <v>601</v>
      </c>
      <c r="D70" s="220" t="s">
        <v>453</v>
      </c>
      <c r="E70" s="220" t="s">
        <v>453</v>
      </c>
      <c r="F70" s="214"/>
      <c r="G70" s="219" t="s">
        <v>466</v>
      </c>
      <c r="H70" s="219" t="s">
        <v>292</v>
      </c>
      <c r="I70" s="219" t="s">
        <v>478</v>
      </c>
      <c r="J70" s="220">
        <v>6.5</v>
      </c>
      <c r="K70" s="220">
        <v>6.5</v>
      </c>
    </row>
    <row r="71" spans="1:11" ht="15.75" x14ac:dyDescent="0.25">
      <c r="A71" s="219" t="s">
        <v>466</v>
      </c>
      <c r="B71" s="219" t="s">
        <v>258</v>
      </c>
      <c r="C71" s="219" t="s">
        <v>457</v>
      </c>
      <c r="D71" s="220">
        <v>6</v>
      </c>
      <c r="E71" s="220">
        <v>6</v>
      </c>
      <c r="F71" s="214"/>
      <c r="G71" s="219" t="s">
        <v>454</v>
      </c>
      <c r="H71" s="219" t="s">
        <v>522</v>
      </c>
      <c r="I71" s="219" t="s">
        <v>495</v>
      </c>
      <c r="J71" s="220">
        <v>5.5</v>
      </c>
      <c r="K71" s="220">
        <v>5.5</v>
      </c>
    </row>
    <row r="72" spans="1:11" ht="15.75" x14ac:dyDescent="0.25">
      <c r="A72" s="219" t="s">
        <v>466</v>
      </c>
      <c r="B72" s="219" t="s">
        <v>163</v>
      </c>
      <c r="C72" s="219" t="s">
        <v>481</v>
      </c>
      <c r="D72" s="220">
        <v>7</v>
      </c>
      <c r="E72" s="220">
        <v>10</v>
      </c>
      <c r="F72" s="214"/>
      <c r="G72" s="219" t="s">
        <v>454</v>
      </c>
      <c r="H72" s="219" t="s">
        <v>703</v>
      </c>
      <c r="I72" s="219" t="s">
        <v>511</v>
      </c>
      <c r="J72" s="220">
        <v>6</v>
      </c>
      <c r="K72" s="220">
        <v>6</v>
      </c>
    </row>
    <row r="73" spans="1:11" ht="15.75" x14ac:dyDescent="0.25">
      <c r="A73" s="219" t="s">
        <v>466</v>
      </c>
      <c r="B73" s="219" t="s">
        <v>285</v>
      </c>
      <c r="C73" s="219" t="s">
        <v>463</v>
      </c>
      <c r="D73" s="220">
        <v>5.5</v>
      </c>
      <c r="E73" s="220">
        <v>5.5</v>
      </c>
      <c r="F73" s="214"/>
      <c r="G73" s="219" t="s">
        <v>466</v>
      </c>
      <c r="H73" s="219" t="s">
        <v>517</v>
      </c>
      <c r="I73" s="219" t="s">
        <v>508</v>
      </c>
      <c r="J73" s="220">
        <v>5</v>
      </c>
      <c r="K73" s="220">
        <v>5</v>
      </c>
    </row>
    <row r="74" spans="1:11" ht="15.75" x14ac:dyDescent="0.25">
      <c r="A74" s="219" t="s">
        <v>454</v>
      </c>
      <c r="B74" s="219" t="s">
        <v>661</v>
      </c>
      <c r="C74" s="219" t="s">
        <v>508</v>
      </c>
      <c r="D74" s="220" t="s">
        <v>453</v>
      </c>
      <c r="E74" s="220" t="s">
        <v>453</v>
      </c>
      <c r="F74" s="214"/>
      <c r="G74" s="219" t="s">
        <v>466</v>
      </c>
      <c r="H74" s="219" t="s">
        <v>520</v>
      </c>
      <c r="I74" s="219" t="s">
        <v>478</v>
      </c>
      <c r="J74" s="220">
        <v>7.5</v>
      </c>
      <c r="K74" s="220">
        <v>10.5</v>
      </c>
    </row>
    <row r="75" spans="1:11" ht="15.75" x14ac:dyDescent="0.25">
      <c r="A75" s="219" t="s">
        <v>454</v>
      </c>
      <c r="B75" s="219" t="s">
        <v>862</v>
      </c>
      <c r="C75" s="219" t="s">
        <v>490</v>
      </c>
      <c r="D75" s="220">
        <v>5.5</v>
      </c>
      <c r="E75" s="220">
        <v>5.5</v>
      </c>
      <c r="F75" s="214"/>
      <c r="G75" s="219" t="s">
        <v>331</v>
      </c>
      <c r="H75" s="219" t="s">
        <v>507</v>
      </c>
      <c r="I75" s="219" t="s">
        <v>465</v>
      </c>
      <c r="J75" s="220" t="s">
        <v>453</v>
      </c>
      <c r="K75" s="220" t="s">
        <v>453</v>
      </c>
    </row>
    <row r="76" spans="1:11" ht="15.75" x14ac:dyDescent="0.25">
      <c r="A76" s="290" t="s">
        <v>498</v>
      </c>
      <c r="B76" s="290"/>
      <c r="C76" s="290"/>
      <c r="D76" s="291"/>
      <c r="E76" s="221">
        <v>3</v>
      </c>
      <c r="F76" s="214"/>
      <c r="G76" s="290" t="s">
        <v>500</v>
      </c>
      <c r="H76" s="290"/>
      <c r="I76" s="290"/>
      <c r="J76" s="291"/>
      <c r="K76" s="221">
        <v>-1.5</v>
      </c>
    </row>
    <row r="77" spans="1:11" ht="15.75" x14ac:dyDescent="0.25">
      <c r="A77" s="290" t="s">
        <v>500</v>
      </c>
      <c r="B77" s="290"/>
      <c r="C77" s="290"/>
      <c r="D77" s="291"/>
      <c r="E77" s="221">
        <v>-1.5</v>
      </c>
      <c r="F77" s="214"/>
      <c r="G77" s="292" t="s">
        <v>894</v>
      </c>
      <c r="H77" s="293"/>
      <c r="I77" s="293"/>
      <c r="J77" s="294"/>
      <c r="K77" s="292"/>
    </row>
    <row r="78" spans="1:11" ht="15.75" x14ac:dyDescent="0.25">
      <c r="A78" s="292" t="s">
        <v>552</v>
      </c>
      <c r="B78" s="293"/>
      <c r="C78" s="293"/>
      <c r="D78" s="294"/>
      <c r="E78" s="292"/>
      <c r="F78" s="214"/>
      <c r="G78" s="295" t="s">
        <v>1312</v>
      </c>
      <c r="H78" s="295"/>
      <c r="I78" s="295"/>
      <c r="J78" s="296"/>
      <c r="K78" s="297"/>
    </row>
    <row r="79" spans="1:11" ht="15.75" x14ac:dyDescent="0.25">
      <c r="A79" s="295" t="s">
        <v>1313</v>
      </c>
      <c r="B79" s="295"/>
      <c r="C79" s="295"/>
      <c r="D79" s="296"/>
      <c r="E79" s="297"/>
      <c r="F79" s="214"/>
      <c r="G79" s="214"/>
      <c r="H79" s="214"/>
      <c r="I79" s="214"/>
      <c r="J79" s="214"/>
      <c r="K79" s="214"/>
    </row>
    <row r="81" spans="1:11" ht="15.75" x14ac:dyDescent="0.25">
      <c r="A81" s="302" t="s">
        <v>530</v>
      </c>
      <c r="B81" s="303"/>
      <c r="C81" s="303"/>
      <c r="D81" s="304"/>
      <c r="E81" s="305"/>
      <c r="F81" s="217" t="s">
        <v>386</v>
      </c>
      <c r="G81" s="306" t="s">
        <v>609</v>
      </c>
      <c r="H81" s="303"/>
      <c r="I81" s="303"/>
      <c r="J81" s="304"/>
      <c r="K81" s="305"/>
    </row>
    <row r="82" spans="1:11" ht="15.75" x14ac:dyDescent="0.25">
      <c r="A82" s="307" t="s">
        <v>809</v>
      </c>
      <c r="B82" s="308"/>
      <c r="C82" s="308"/>
      <c r="D82" s="309"/>
      <c r="E82" s="305"/>
      <c r="F82" s="218" t="s">
        <v>448</v>
      </c>
      <c r="G82" s="310" t="s">
        <v>557</v>
      </c>
      <c r="H82" s="308"/>
      <c r="I82" s="308"/>
      <c r="J82" s="309"/>
      <c r="K82" s="305"/>
    </row>
    <row r="83" spans="1:11" ht="15.75" x14ac:dyDescent="0.25">
      <c r="A83" s="214" t="s">
        <v>331</v>
      </c>
      <c r="B83" s="214" t="s">
        <v>534</v>
      </c>
      <c r="C83" s="214" t="s">
        <v>459</v>
      </c>
      <c r="D83" s="215">
        <v>6</v>
      </c>
      <c r="E83" s="216">
        <v>2</v>
      </c>
      <c r="F83" s="214"/>
      <c r="G83" s="214" t="s">
        <v>331</v>
      </c>
      <c r="H83" s="214" t="s">
        <v>611</v>
      </c>
      <c r="I83" s="214" t="s">
        <v>468</v>
      </c>
      <c r="J83" s="215">
        <v>6.5</v>
      </c>
      <c r="K83" s="216">
        <v>7.5</v>
      </c>
    </row>
    <row r="84" spans="1:11" ht="15.75" x14ac:dyDescent="0.25">
      <c r="A84" s="214" t="s">
        <v>454</v>
      </c>
      <c r="B84" s="214" t="s">
        <v>91</v>
      </c>
      <c r="C84" s="214" t="s">
        <v>471</v>
      </c>
      <c r="D84" s="215">
        <v>6</v>
      </c>
      <c r="E84" s="216">
        <v>6</v>
      </c>
      <c r="F84" s="214"/>
      <c r="G84" s="214" t="s">
        <v>454</v>
      </c>
      <c r="H84" s="214" t="s">
        <v>214</v>
      </c>
      <c r="I84" s="214" t="s">
        <v>478</v>
      </c>
      <c r="J84" s="215">
        <v>7.5</v>
      </c>
      <c r="K84" s="216">
        <v>10.5</v>
      </c>
    </row>
    <row r="85" spans="1:11" ht="15.75" x14ac:dyDescent="0.25">
      <c r="A85" s="214" t="s">
        <v>454</v>
      </c>
      <c r="B85" s="214" t="s">
        <v>695</v>
      </c>
      <c r="C85" s="214" t="s">
        <v>461</v>
      </c>
      <c r="D85" s="215">
        <v>6</v>
      </c>
      <c r="E85" s="216">
        <v>6</v>
      </c>
      <c r="F85" s="214"/>
      <c r="G85" s="219" t="s">
        <v>454</v>
      </c>
      <c r="H85" s="219" t="s">
        <v>629</v>
      </c>
      <c r="I85" s="219" t="s">
        <v>536</v>
      </c>
      <c r="J85" s="220" t="s">
        <v>453</v>
      </c>
      <c r="K85" s="220" t="s">
        <v>453</v>
      </c>
    </row>
    <row r="86" spans="1:11" ht="15.75" x14ac:dyDescent="0.25">
      <c r="A86" s="214" t="s">
        <v>454</v>
      </c>
      <c r="B86" s="214" t="s">
        <v>548</v>
      </c>
      <c r="C86" s="214" t="s">
        <v>511</v>
      </c>
      <c r="D86" s="215">
        <v>6.5</v>
      </c>
      <c r="E86" s="216">
        <v>6.5</v>
      </c>
      <c r="F86" s="214"/>
      <c r="G86" s="214" t="s">
        <v>454</v>
      </c>
      <c r="H86" s="214" t="s">
        <v>627</v>
      </c>
      <c r="I86" s="214" t="s">
        <v>471</v>
      </c>
      <c r="J86" s="215">
        <v>5.5</v>
      </c>
      <c r="K86" s="216">
        <v>5.5</v>
      </c>
    </row>
    <row r="87" spans="1:11" ht="15.75" x14ac:dyDescent="0.25">
      <c r="A87" s="214" t="s">
        <v>454</v>
      </c>
      <c r="B87" s="214" t="s">
        <v>63</v>
      </c>
      <c r="C87" s="214" t="s">
        <v>450</v>
      </c>
      <c r="D87" s="215">
        <v>5.5</v>
      </c>
      <c r="E87" s="216">
        <v>5</v>
      </c>
      <c r="F87" s="214"/>
      <c r="G87" s="214" t="s">
        <v>466</v>
      </c>
      <c r="H87" s="214" t="s">
        <v>869</v>
      </c>
      <c r="I87" s="214" t="s">
        <v>468</v>
      </c>
      <c r="J87" s="215">
        <v>6.5</v>
      </c>
      <c r="K87" s="216">
        <v>6.5</v>
      </c>
    </row>
    <row r="88" spans="1:11" ht="15.75" x14ac:dyDescent="0.25">
      <c r="A88" s="214" t="s">
        <v>466</v>
      </c>
      <c r="B88" s="214" t="s">
        <v>777</v>
      </c>
      <c r="C88" s="214" t="s">
        <v>478</v>
      </c>
      <c r="D88" s="215">
        <v>6</v>
      </c>
      <c r="E88" s="216">
        <v>6</v>
      </c>
      <c r="F88" s="214"/>
      <c r="G88" s="214" t="s">
        <v>466</v>
      </c>
      <c r="H88" s="214" t="s">
        <v>253</v>
      </c>
      <c r="I88" s="214" t="s">
        <v>481</v>
      </c>
      <c r="J88" s="215">
        <v>6</v>
      </c>
      <c r="K88" s="216">
        <v>5.5</v>
      </c>
    </row>
    <row r="89" spans="1:11" ht="15.75" x14ac:dyDescent="0.25">
      <c r="A89" s="214" t="s">
        <v>466</v>
      </c>
      <c r="B89" s="214" t="s">
        <v>98</v>
      </c>
      <c r="C89" s="214" t="s">
        <v>471</v>
      </c>
      <c r="D89" s="215">
        <v>6</v>
      </c>
      <c r="E89" s="216">
        <v>6</v>
      </c>
      <c r="F89" s="214"/>
      <c r="G89" s="214" t="s">
        <v>466</v>
      </c>
      <c r="H89" s="214" t="s">
        <v>243</v>
      </c>
      <c r="I89" s="214" t="s">
        <v>481</v>
      </c>
      <c r="J89" s="215">
        <v>6</v>
      </c>
      <c r="K89" s="216">
        <v>6</v>
      </c>
    </row>
    <row r="90" spans="1:11" ht="15.75" x14ac:dyDescent="0.25">
      <c r="A90" s="214" t="s">
        <v>466</v>
      </c>
      <c r="B90" s="214" t="s">
        <v>542</v>
      </c>
      <c r="C90" s="214" t="s">
        <v>511</v>
      </c>
      <c r="D90" s="215">
        <v>6</v>
      </c>
      <c r="E90" s="216">
        <v>6</v>
      </c>
      <c r="F90" s="214"/>
      <c r="G90" s="214" t="s">
        <v>466</v>
      </c>
      <c r="H90" s="214" t="s">
        <v>151</v>
      </c>
      <c r="I90" s="214" t="s">
        <v>457</v>
      </c>
      <c r="J90" s="215">
        <v>7</v>
      </c>
      <c r="K90" s="216">
        <v>10</v>
      </c>
    </row>
    <row r="91" spans="1:11" ht="15.75" x14ac:dyDescent="0.25">
      <c r="A91" s="214" t="s">
        <v>466</v>
      </c>
      <c r="B91" s="214" t="s">
        <v>182</v>
      </c>
      <c r="C91" s="214" t="s">
        <v>456</v>
      </c>
      <c r="D91" s="215">
        <v>6.5</v>
      </c>
      <c r="E91" s="216">
        <v>6.5</v>
      </c>
      <c r="F91" s="214"/>
      <c r="G91" s="219" t="s">
        <v>477</v>
      </c>
      <c r="H91" s="219" t="s">
        <v>811</v>
      </c>
      <c r="I91" s="219" t="s">
        <v>461</v>
      </c>
      <c r="J91" s="220" t="s">
        <v>453</v>
      </c>
      <c r="K91" s="220" t="s">
        <v>453</v>
      </c>
    </row>
    <row r="92" spans="1:11" ht="15.75" x14ac:dyDescent="0.25">
      <c r="A92" s="214" t="s">
        <v>477</v>
      </c>
      <c r="B92" s="214" t="s">
        <v>230</v>
      </c>
      <c r="C92" s="214" t="s">
        <v>511</v>
      </c>
      <c r="D92" s="215">
        <v>5</v>
      </c>
      <c r="E92" s="216">
        <v>5</v>
      </c>
      <c r="F92" s="214"/>
      <c r="G92" s="214" t="s">
        <v>477</v>
      </c>
      <c r="H92" s="214" t="s">
        <v>26</v>
      </c>
      <c r="I92" s="214" t="s">
        <v>468</v>
      </c>
      <c r="J92" s="215">
        <v>6</v>
      </c>
      <c r="K92" s="216">
        <v>6</v>
      </c>
    </row>
    <row r="93" spans="1:11" ht="15.75" x14ac:dyDescent="0.25">
      <c r="A93" s="214" t="s">
        <v>477</v>
      </c>
      <c r="B93" s="214" t="s">
        <v>696</v>
      </c>
      <c r="C93" s="214" t="s">
        <v>463</v>
      </c>
      <c r="D93" s="215">
        <v>5</v>
      </c>
      <c r="E93" s="216">
        <v>5</v>
      </c>
      <c r="F93" s="214"/>
      <c r="G93" s="214" t="s">
        <v>477</v>
      </c>
      <c r="H93" s="214" t="s">
        <v>152</v>
      </c>
      <c r="I93" s="214" t="s">
        <v>509</v>
      </c>
      <c r="J93" s="215">
        <v>5.5</v>
      </c>
      <c r="K93" s="216">
        <v>5.5</v>
      </c>
    </row>
    <row r="94" spans="1:11" ht="15.75" x14ac:dyDescent="0.25">
      <c r="A94" s="298" t="s">
        <v>482</v>
      </c>
      <c r="B94" s="299"/>
      <c r="C94" s="299"/>
      <c r="D94" s="300"/>
      <c r="E94" s="301"/>
      <c r="F94" s="214"/>
      <c r="G94" s="298" t="s">
        <v>482</v>
      </c>
      <c r="H94" s="299"/>
      <c r="I94" s="299"/>
      <c r="J94" s="300"/>
      <c r="K94" s="301"/>
    </row>
    <row r="95" spans="1:11" ht="15.75" x14ac:dyDescent="0.25">
      <c r="A95" s="219" t="s">
        <v>331</v>
      </c>
      <c r="B95" s="219" t="s">
        <v>538</v>
      </c>
      <c r="C95" s="219" t="s">
        <v>539</v>
      </c>
      <c r="D95" s="220" t="s">
        <v>453</v>
      </c>
      <c r="E95" s="220" t="s">
        <v>453</v>
      </c>
      <c r="F95" s="214"/>
      <c r="G95" s="219" t="s">
        <v>331</v>
      </c>
      <c r="H95" s="219" t="s">
        <v>619</v>
      </c>
      <c r="I95" s="219" t="s">
        <v>597</v>
      </c>
      <c r="J95" s="220" t="s">
        <v>453</v>
      </c>
      <c r="K95" s="220" t="s">
        <v>453</v>
      </c>
    </row>
    <row r="96" spans="1:11" ht="15.75" x14ac:dyDescent="0.25">
      <c r="A96" s="219" t="s">
        <v>454</v>
      </c>
      <c r="B96" s="219" t="s">
        <v>827</v>
      </c>
      <c r="C96" s="219" t="s">
        <v>569</v>
      </c>
      <c r="D96" s="220" t="s">
        <v>453</v>
      </c>
      <c r="E96" s="220" t="s">
        <v>453</v>
      </c>
      <c r="F96" s="214"/>
      <c r="G96" s="219" t="s">
        <v>477</v>
      </c>
      <c r="H96" s="219" t="s">
        <v>621</v>
      </c>
      <c r="I96" s="219" t="s">
        <v>494</v>
      </c>
      <c r="J96" s="220" t="s">
        <v>453</v>
      </c>
      <c r="K96" s="220" t="s">
        <v>453</v>
      </c>
    </row>
    <row r="97" spans="1:11" ht="15.75" x14ac:dyDescent="0.25">
      <c r="A97" s="219" t="s">
        <v>466</v>
      </c>
      <c r="B97" s="219" t="s">
        <v>153</v>
      </c>
      <c r="C97" s="219" t="s">
        <v>456</v>
      </c>
      <c r="D97" s="220" t="s">
        <v>453</v>
      </c>
      <c r="E97" s="220" t="s">
        <v>453</v>
      </c>
      <c r="F97" s="214"/>
      <c r="G97" s="214" t="s">
        <v>466</v>
      </c>
      <c r="H97" s="214" t="s">
        <v>311</v>
      </c>
      <c r="I97" s="214" t="s">
        <v>508</v>
      </c>
      <c r="J97" s="215">
        <v>5.5</v>
      </c>
      <c r="K97" s="216">
        <v>5.5</v>
      </c>
    </row>
    <row r="98" spans="1:11" ht="15.75" x14ac:dyDescent="0.25">
      <c r="A98" s="219" t="s">
        <v>466</v>
      </c>
      <c r="B98" s="219" t="s">
        <v>222</v>
      </c>
      <c r="C98" s="219" t="s">
        <v>461</v>
      </c>
      <c r="D98" s="220">
        <v>6</v>
      </c>
      <c r="E98" s="220">
        <v>6</v>
      </c>
      <c r="F98" s="214"/>
      <c r="G98" s="219" t="s">
        <v>466</v>
      </c>
      <c r="H98" s="219" t="s">
        <v>286</v>
      </c>
      <c r="I98" s="219" t="s">
        <v>486</v>
      </c>
      <c r="J98" s="220">
        <v>5.5</v>
      </c>
      <c r="K98" s="220">
        <v>5.5</v>
      </c>
    </row>
    <row r="99" spans="1:11" ht="15.75" x14ac:dyDescent="0.25">
      <c r="A99" s="219" t="s">
        <v>466</v>
      </c>
      <c r="B99" s="219" t="s">
        <v>544</v>
      </c>
      <c r="C99" s="219" t="s">
        <v>511</v>
      </c>
      <c r="D99" s="220">
        <v>6</v>
      </c>
      <c r="E99" s="220">
        <v>6</v>
      </c>
      <c r="F99" s="214"/>
      <c r="G99" s="219" t="s">
        <v>466</v>
      </c>
      <c r="H99" s="219" t="s">
        <v>875</v>
      </c>
      <c r="I99" s="219" t="s">
        <v>452</v>
      </c>
      <c r="J99" s="220" t="s">
        <v>453</v>
      </c>
      <c r="K99" s="220" t="s">
        <v>453</v>
      </c>
    </row>
    <row r="100" spans="1:11" ht="15.75" x14ac:dyDescent="0.25">
      <c r="A100" s="219" t="s">
        <v>454</v>
      </c>
      <c r="B100" s="219" t="s">
        <v>549</v>
      </c>
      <c r="C100" s="219" t="s">
        <v>461</v>
      </c>
      <c r="D100" s="220">
        <v>5.5</v>
      </c>
      <c r="E100" s="220">
        <v>5.5</v>
      </c>
      <c r="F100" s="214"/>
      <c r="G100" s="214" t="s">
        <v>454</v>
      </c>
      <c r="H100" s="214" t="s">
        <v>810</v>
      </c>
      <c r="I100" s="214" t="s">
        <v>478</v>
      </c>
      <c r="J100" s="215">
        <v>6</v>
      </c>
      <c r="K100" s="216">
        <v>6</v>
      </c>
    </row>
    <row r="101" spans="1:11" ht="15.75" x14ac:dyDescent="0.25">
      <c r="A101" s="219" t="s">
        <v>454</v>
      </c>
      <c r="B101" s="219" t="s">
        <v>218</v>
      </c>
      <c r="C101" s="219" t="s">
        <v>495</v>
      </c>
      <c r="D101" s="220">
        <v>6</v>
      </c>
      <c r="E101" s="220">
        <v>5.5</v>
      </c>
      <c r="F101" s="214"/>
      <c r="G101" s="219" t="s">
        <v>454</v>
      </c>
      <c r="H101" s="219" t="s">
        <v>950</v>
      </c>
      <c r="I101" s="219" t="s">
        <v>478</v>
      </c>
      <c r="J101" s="220">
        <v>6.5</v>
      </c>
      <c r="K101" s="220">
        <v>6.5</v>
      </c>
    </row>
    <row r="102" spans="1:11" ht="15.75" x14ac:dyDescent="0.25">
      <c r="A102" s="290" t="s">
        <v>498</v>
      </c>
      <c r="B102" s="290"/>
      <c r="C102" s="290"/>
      <c r="D102" s="291"/>
      <c r="E102" s="221">
        <v>3</v>
      </c>
      <c r="F102" s="214"/>
      <c r="G102" s="292" t="s">
        <v>698</v>
      </c>
      <c r="H102" s="293"/>
      <c r="I102" s="293"/>
      <c r="J102" s="294"/>
      <c r="K102" s="292"/>
    </row>
    <row r="103" spans="1:11" ht="15.75" x14ac:dyDescent="0.25">
      <c r="A103" s="290" t="s">
        <v>500</v>
      </c>
      <c r="B103" s="290"/>
      <c r="C103" s="290"/>
      <c r="D103" s="291"/>
      <c r="E103" s="221">
        <v>-1.5</v>
      </c>
      <c r="F103" s="214"/>
      <c r="G103" s="295" t="s">
        <v>1314</v>
      </c>
      <c r="H103" s="295"/>
      <c r="I103" s="295"/>
      <c r="J103" s="296"/>
      <c r="K103" s="297"/>
    </row>
    <row r="104" spans="1:11" ht="15.75" x14ac:dyDescent="0.25">
      <c r="A104" s="292" t="s">
        <v>961</v>
      </c>
      <c r="B104" s="293"/>
      <c r="C104" s="293"/>
      <c r="D104" s="294"/>
      <c r="E104" s="292"/>
      <c r="F104" s="214"/>
      <c r="G104" s="214"/>
      <c r="H104" s="214"/>
      <c r="I104" s="214"/>
      <c r="J104" s="214"/>
      <c r="K104" s="214"/>
    </row>
    <row r="105" spans="1:11" ht="15.75" x14ac:dyDescent="0.25">
      <c r="A105" s="295" t="s">
        <v>1315</v>
      </c>
      <c r="B105" s="295"/>
      <c r="C105" s="295"/>
      <c r="D105" s="296"/>
      <c r="E105" s="297"/>
      <c r="F105" s="214"/>
      <c r="G105" s="214"/>
      <c r="H105" s="214"/>
      <c r="I105" s="214"/>
      <c r="J105" s="214"/>
      <c r="K105" s="214"/>
    </row>
    <row r="107" spans="1:11" ht="15.75" x14ac:dyDescent="0.25">
      <c r="A107" s="302" t="s">
        <v>446</v>
      </c>
      <c r="B107" s="303"/>
      <c r="C107" s="303"/>
      <c r="D107" s="304"/>
      <c r="E107" s="305"/>
      <c r="F107" s="217" t="s">
        <v>384</v>
      </c>
      <c r="G107" s="306" t="s">
        <v>583</v>
      </c>
      <c r="H107" s="303"/>
      <c r="I107" s="303"/>
      <c r="J107" s="304"/>
      <c r="K107" s="305"/>
    </row>
    <row r="108" spans="1:11" ht="15.75" x14ac:dyDescent="0.25">
      <c r="A108" s="307" t="s">
        <v>447</v>
      </c>
      <c r="B108" s="308"/>
      <c r="C108" s="308"/>
      <c r="D108" s="309"/>
      <c r="E108" s="305"/>
      <c r="F108" s="218" t="s">
        <v>448</v>
      </c>
      <c r="G108" s="310" t="s">
        <v>809</v>
      </c>
      <c r="H108" s="308"/>
      <c r="I108" s="308"/>
      <c r="J108" s="309"/>
      <c r="K108" s="305"/>
    </row>
    <row r="109" spans="1:11" ht="15.75" x14ac:dyDescent="0.25">
      <c r="A109" s="214" t="s">
        <v>331</v>
      </c>
      <c r="B109" s="214" t="s">
        <v>483</v>
      </c>
      <c r="C109" s="214" t="s">
        <v>450</v>
      </c>
      <c r="D109" s="215">
        <v>6</v>
      </c>
      <c r="E109" s="216">
        <v>5</v>
      </c>
      <c r="F109" s="214"/>
      <c r="G109" s="219" t="s">
        <v>331</v>
      </c>
      <c r="H109" s="219" t="s">
        <v>709</v>
      </c>
      <c r="I109" s="219" t="s">
        <v>469</v>
      </c>
      <c r="J109" s="220" t="s">
        <v>453</v>
      </c>
      <c r="K109" s="220" t="s">
        <v>453</v>
      </c>
    </row>
    <row r="110" spans="1:11" ht="15.75" x14ac:dyDescent="0.25">
      <c r="A110" s="214" t="s">
        <v>454</v>
      </c>
      <c r="B110" s="214" t="s">
        <v>455</v>
      </c>
      <c r="C110" s="214" t="s">
        <v>456</v>
      </c>
      <c r="D110" s="215">
        <v>6</v>
      </c>
      <c r="E110" s="216">
        <v>6</v>
      </c>
      <c r="F110" s="214"/>
      <c r="G110" s="214" t="s">
        <v>454</v>
      </c>
      <c r="H110" s="214" t="s">
        <v>587</v>
      </c>
      <c r="I110" s="214" t="s">
        <v>475</v>
      </c>
      <c r="J110" s="215">
        <v>6.5</v>
      </c>
      <c r="K110" s="216">
        <v>6.5</v>
      </c>
    </row>
    <row r="111" spans="1:11" ht="15.75" x14ac:dyDescent="0.25">
      <c r="A111" s="214" t="s">
        <v>454</v>
      </c>
      <c r="B111" s="214" t="s">
        <v>994</v>
      </c>
      <c r="C111" s="214" t="s">
        <v>511</v>
      </c>
      <c r="D111" s="215">
        <v>5</v>
      </c>
      <c r="E111" s="216">
        <v>3</v>
      </c>
      <c r="F111" s="214"/>
      <c r="G111" s="214" t="s">
        <v>454</v>
      </c>
      <c r="H111" s="214" t="s">
        <v>588</v>
      </c>
      <c r="I111" s="214" t="s">
        <v>456</v>
      </c>
      <c r="J111" s="215">
        <v>6.5</v>
      </c>
      <c r="K111" s="216">
        <v>6.5</v>
      </c>
    </row>
    <row r="112" spans="1:11" ht="15.75" x14ac:dyDescent="0.25">
      <c r="A112" s="214" t="s">
        <v>454</v>
      </c>
      <c r="B112" s="214" t="s">
        <v>723</v>
      </c>
      <c r="C112" s="214" t="s">
        <v>457</v>
      </c>
      <c r="D112" s="215">
        <v>6.5</v>
      </c>
      <c r="E112" s="216">
        <v>6.5</v>
      </c>
      <c r="F112" s="214"/>
      <c r="G112" s="214" t="s">
        <v>454</v>
      </c>
      <c r="H112" s="214" t="s">
        <v>200</v>
      </c>
      <c r="I112" s="214" t="s">
        <v>479</v>
      </c>
      <c r="J112" s="215">
        <v>6</v>
      </c>
      <c r="K112" s="216">
        <v>6</v>
      </c>
    </row>
    <row r="113" spans="1:11" ht="15.75" x14ac:dyDescent="0.25">
      <c r="A113" s="214" t="s">
        <v>466</v>
      </c>
      <c r="B113" s="214" t="s">
        <v>467</v>
      </c>
      <c r="C113" s="214" t="s">
        <v>468</v>
      </c>
      <c r="D113" s="215">
        <v>7</v>
      </c>
      <c r="E113" s="216">
        <v>10</v>
      </c>
      <c r="F113" s="214"/>
      <c r="G113" s="214" t="s">
        <v>454</v>
      </c>
      <c r="H113" s="214" t="s">
        <v>130</v>
      </c>
      <c r="I113" s="214" t="s">
        <v>478</v>
      </c>
      <c r="J113" s="215">
        <v>6.5</v>
      </c>
      <c r="K113" s="216">
        <v>6.5</v>
      </c>
    </row>
    <row r="114" spans="1:11" ht="15.75" x14ac:dyDescent="0.25">
      <c r="A114" s="214" t="s">
        <v>466</v>
      </c>
      <c r="B114" s="214" t="s">
        <v>221</v>
      </c>
      <c r="C114" s="214" t="s">
        <v>457</v>
      </c>
      <c r="D114" s="215">
        <v>7</v>
      </c>
      <c r="E114" s="216">
        <v>8</v>
      </c>
      <c r="F114" s="214"/>
      <c r="G114" s="214" t="s">
        <v>466</v>
      </c>
      <c r="H114" s="214" t="s">
        <v>85</v>
      </c>
      <c r="I114" s="214" t="s">
        <v>508</v>
      </c>
      <c r="J114" s="215">
        <v>6</v>
      </c>
      <c r="K114" s="216">
        <v>6</v>
      </c>
    </row>
    <row r="115" spans="1:11" ht="15.75" x14ac:dyDescent="0.25">
      <c r="A115" s="214" t="s">
        <v>466</v>
      </c>
      <c r="B115" s="214" t="s">
        <v>472</v>
      </c>
      <c r="C115" s="214" t="s">
        <v>473</v>
      </c>
      <c r="D115" s="215">
        <v>6</v>
      </c>
      <c r="E115" s="216">
        <v>6</v>
      </c>
      <c r="F115" s="214"/>
      <c r="G115" s="214" t="s">
        <v>466</v>
      </c>
      <c r="H115" s="214" t="s">
        <v>52</v>
      </c>
      <c r="I115" s="214" t="s">
        <v>463</v>
      </c>
      <c r="J115" s="215">
        <v>5</v>
      </c>
      <c r="K115" s="216">
        <v>5</v>
      </c>
    </row>
    <row r="116" spans="1:11" ht="15.75" x14ac:dyDescent="0.25">
      <c r="A116" s="214" t="s">
        <v>466</v>
      </c>
      <c r="B116" s="214" t="s">
        <v>103</v>
      </c>
      <c r="C116" s="214" t="s">
        <v>475</v>
      </c>
      <c r="D116" s="215">
        <v>6.5</v>
      </c>
      <c r="E116" s="216">
        <v>6</v>
      </c>
      <c r="F116" s="214"/>
      <c r="G116" s="214" t="s">
        <v>466</v>
      </c>
      <c r="H116" s="214" t="s">
        <v>277</v>
      </c>
      <c r="I116" s="214" t="s">
        <v>457</v>
      </c>
      <c r="J116" s="215">
        <v>7.5</v>
      </c>
      <c r="K116" s="216">
        <v>10.5</v>
      </c>
    </row>
    <row r="117" spans="1:11" ht="15.75" x14ac:dyDescent="0.25">
      <c r="A117" s="214" t="s">
        <v>477</v>
      </c>
      <c r="B117" s="214" t="s">
        <v>145</v>
      </c>
      <c r="C117" s="214" t="s">
        <v>490</v>
      </c>
      <c r="D117" s="215">
        <v>7</v>
      </c>
      <c r="E117" s="216">
        <v>9.5</v>
      </c>
      <c r="F117" s="214"/>
      <c r="G117" s="214" t="s">
        <v>466</v>
      </c>
      <c r="H117" s="214" t="s">
        <v>598</v>
      </c>
      <c r="I117" s="214" t="s">
        <v>450</v>
      </c>
      <c r="J117" s="215">
        <v>7</v>
      </c>
      <c r="K117" s="216">
        <v>8</v>
      </c>
    </row>
    <row r="118" spans="1:11" ht="15.75" x14ac:dyDescent="0.25">
      <c r="A118" s="214" t="s">
        <v>477</v>
      </c>
      <c r="B118" s="214" t="s">
        <v>255</v>
      </c>
      <c r="C118" s="214" t="s">
        <v>479</v>
      </c>
      <c r="D118" s="215">
        <v>4.5</v>
      </c>
      <c r="E118" s="216">
        <v>4.5</v>
      </c>
      <c r="F118" s="214"/>
      <c r="G118" s="214" t="s">
        <v>477</v>
      </c>
      <c r="H118" s="214" t="s">
        <v>24</v>
      </c>
      <c r="I118" s="214" t="s">
        <v>471</v>
      </c>
      <c r="J118" s="215">
        <v>6</v>
      </c>
      <c r="K118" s="216">
        <v>6</v>
      </c>
    </row>
    <row r="119" spans="1:11" ht="15.75" x14ac:dyDescent="0.25">
      <c r="A119" s="214" t="s">
        <v>477</v>
      </c>
      <c r="B119" s="214" t="s">
        <v>201</v>
      </c>
      <c r="C119" s="214" t="s">
        <v>473</v>
      </c>
      <c r="D119" s="215">
        <v>6</v>
      </c>
      <c r="E119" s="216">
        <v>6</v>
      </c>
      <c r="F119" s="214"/>
      <c r="G119" s="214" t="s">
        <v>477</v>
      </c>
      <c r="H119" s="214" t="s">
        <v>54</v>
      </c>
      <c r="I119" s="214" t="s">
        <v>475</v>
      </c>
      <c r="J119" s="215">
        <v>6</v>
      </c>
      <c r="K119" s="216">
        <v>5.5</v>
      </c>
    </row>
    <row r="120" spans="1:11" ht="15.75" x14ac:dyDescent="0.25">
      <c r="A120" s="298" t="s">
        <v>482</v>
      </c>
      <c r="B120" s="299"/>
      <c r="C120" s="299"/>
      <c r="D120" s="300"/>
      <c r="E120" s="301"/>
      <c r="F120" s="214"/>
      <c r="G120" s="298" t="s">
        <v>482</v>
      </c>
      <c r="H120" s="299"/>
      <c r="I120" s="299"/>
      <c r="J120" s="300"/>
      <c r="K120" s="301"/>
    </row>
    <row r="121" spans="1:11" ht="15.75" x14ac:dyDescent="0.25">
      <c r="A121" s="219" t="s">
        <v>331</v>
      </c>
      <c r="B121" s="219" t="s">
        <v>449</v>
      </c>
      <c r="C121" s="219" t="s">
        <v>484</v>
      </c>
      <c r="D121" s="220" t="s">
        <v>453</v>
      </c>
      <c r="E121" s="220" t="s">
        <v>453</v>
      </c>
      <c r="F121" s="214"/>
      <c r="G121" s="214" t="s">
        <v>331</v>
      </c>
      <c r="H121" s="214" t="s">
        <v>585</v>
      </c>
      <c r="I121" s="214" t="s">
        <v>475</v>
      </c>
      <c r="J121" s="215">
        <v>6.5</v>
      </c>
      <c r="K121" s="216">
        <v>7.5</v>
      </c>
    </row>
    <row r="122" spans="1:11" ht="15.75" x14ac:dyDescent="0.25">
      <c r="A122" s="219" t="s">
        <v>477</v>
      </c>
      <c r="B122" s="219" t="s">
        <v>830</v>
      </c>
      <c r="C122" s="219" t="s">
        <v>495</v>
      </c>
      <c r="D122" s="220">
        <v>5.5</v>
      </c>
      <c r="E122" s="220">
        <v>5.5</v>
      </c>
      <c r="F122" s="214"/>
      <c r="G122" s="219" t="s">
        <v>477</v>
      </c>
      <c r="H122" s="219" t="s">
        <v>53</v>
      </c>
      <c r="I122" s="219" t="s">
        <v>459</v>
      </c>
      <c r="J122" s="220">
        <v>6</v>
      </c>
      <c r="K122" s="220">
        <v>6</v>
      </c>
    </row>
    <row r="123" spans="1:11" ht="15.75" x14ac:dyDescent="0.25">
      <c r="A123" s="219" t="s">
        <v>466</v>
      </c>
      <c r="B123" s="219" t="s">
        <v>282</v>
      </c>
      <c r="C123" s="219" t="s">
        <v>509</v>
      </c>
      <c r="D123" s="220">
        <v>6</v>
      </c>
      <c r="E123" s="220">
        <v>6</v>
      </c>
      <c r="F123" s="214"/>
      <c r="G123" s="219" t="s">
        <v>477</v>
      </c>
      <c r="H123" s="219" t="s">
        <v>708</v>
      </c>
      <c r="I123" s="219" t="s">
        <v>509</v>
      </c>
      <c r="J123" s="220">
        <v>5.5</v>
      </c>
      <c r="K123" s="220">
        <v>5.5</v>
      </c>
    </row>
    <row r="124" spans="1:11" ht="15.75" x14ac:dyDescent="0.25">
      <c r="A124" s="219" t="s">
        <v>466</v>
      </c>
      <c r="B124" s="219" t="s">
        <v>493</v>
      </c>
      <c r="C124" s="219" t="s">
        <v>494</v>
      </c>
      <c r="D124" s="220">
        <v>6</v>
      </c>
      <c r="E124" s="220">
        <v>6</v>
      </c>
      <c r="F124" s="214"/>
      <c r="G124" s="219" t="s">
        <v>477</v>
      </c>
      <c r="H124" s="219" t="s">
        <v>1188</v>
      </c>
      <c r="I124" s="219" t="s">
        <v>495</v>
      </c>
      <c r="J124" s="220">
        <v>5</v>
      </c>
      <c r="K124" s="220">
        <v>4.5</v>
      </c>
    </row>
    <row r="125" spans="1:11" ht="15.75" x14ac:dyDescent="0.25">
      <c r="A125" s="219" t="s">
        <v>466</v>
      </c>
      <c r="B125" s="219" t="s">
        <v>491</v>
      </c>
      <c r="C125" s="219" t="s">
        <v>461</v>
      </c>
      <c r="D125" s="220">
        <v>6</v>
      </c>
      <c r="E125" s="220">
        <v>6</v>
      </c>
      <c r="F125" s="214"/>
      <c r="G125" s="219" t="s">
        <v>466</v>
      </c>
      <c r="H125" s="219" t="s">
        <v>593</v>
      </c>
      <c r="I125" s="219" t="s">
        <v>567</v>
      </c>
      <c r="J125" s="220" t="s">
        <v>453</v>
      </c>
      <c r="K125" s="220" t="s">
        <v>453</v>
      </c>
    </row>
    <row r="126" spans="1:11" ht="15.75" x14ac:dyDescent="0.25">
      <c r="A126" s="219" t="s">
        <v>454</v>
      </c>
      <c r="B126" s="219" t="s">
        <v>288</v>
      </c>
      <c r="C126" s="219" t="s">
        <v>486</v>
      </c>
      <c r="D126" s="220">
        <v>6</v>
      </c>
      <c r="E126" s="220">
        <v>6</v>
      </c>
      <c r="F126" s="214"/>
      <c r="G126" s="219" t="s">
        <v>454</v>
      </c>
      <c r="H126" s="219" t="s">
        <v>1189</v>
      </c>
      <c r="I126" s="219" t="s">
        <v>536</v>
      </c>
      <c r="J126" s="220" t="s">
        <v>453</v>
      </c>
      <c r="K126" s="220" t="s">
        <v>453</v>
      </c>
    </row>
    <row r="127" spans="1:11" ht="15.75" x14ac:dyDescent="0.25">
      <c r="A127" s="219" t="s">
        <v>454</v>
      </c>
      <c r="B127" s="219" t="s">
        <v>763</v>
      </c>
      <c r="C127" s="219" t="s">
        <v>452</v>
      </c>
      <c r="D127" s="220" t="s">
        <v>453</v>
      </c>
      <c r="E127" s="220" t="s">
        <v>453</v>
      </c>
      <c r="F127" s="214"/>
      <c r="G127" s="219" t="s">
        <v>466</v>
      </c>
      <c r="H127" s="219" t="s">
        <v>712</v>
      </c>
      <c r="I127" s="219" t="s">
        <v>486</v>
      </c>
      <c r="J127" s="220">
        <v>5.5</v>
      </c>
      <c r="K127" s="220">
        <v>5</v>
      </c>
    </row>
    <row r="128" spans="1:11" ht="15.75" x14ac:dyDescent="0.25">
      <c r="A128" s="290" t="s">
        <v>498</v>
      </c>
      <c r="B128" s="290"/>
      <c r="C128" s="290"/>
      <c r="D128" s="291"/>
      <c r="E128" s="221">
        <v>3</v>
      </c>
      <c r="F128" s="214"/>
      <c r="G128" s="292" t="s">
        <v>714</v>
      </c>
      <c r="H128" s="293"/>
      <c r="I128" s="293"/>
      <c r="J128" s="294"/>
      <c r="K128" s="292"/>
    </row>
    <row r="129" spans="1:11" ht="15.75" x14ac:dyDescent="0.25">
      <c r="A129" s="290" t="s">
        <v>500</v>
      </c>
      <c r="B129" s="290"/>
      <c r="C129" s="290"/>
      <c r="D129" s="291"/>
      <c r="E129" s="221">
        <v>-1.5</v>
      </c>
      <c r="F129" s="214"/>
      <c r="G129" s="295" t="s">
        <v>1316</v>
      </c>
      <c r="H129" s="295"/>
      <c r="I129" s="295"/>
      <c r="J129" s="296"/>
      <c r="K129" s="297"/>
    </row>
    <row r="130" spans="1:11" ht="15.75" x14ac:dyDescent="0.25">
      <c r="A130" s="292" t="s">
        <v>721</v>
      </c>
      <c r="B130" s="293"/>
      <c r="C130" s="293"/>
      <c r="D130" s="294"/>
      <c r="E130" s="292"/>
      <c r="F130" s="214"/>
      <c r="G130" s="214"/>
      <c r="H130" s="214"/>
      <c r="I130" s="214"/>
      <c r="J130" s="214"/>
      <c r="K130" s="214"/>
    </row>
    <row r="131" spans="1:11" ht="15.75" x14ac:dyDescent="0.25">
      <c r="A131" s="295" t="s">
        <v>1317</v>
      </c>
      <c r="B131" s="295"/>
      <c r="C131" s="295"/>
      <c r="D131" s="296"/>
      <c r="E131" s="297"/>
      <c r="F131" s="214"/>
      <c r="G131" s="214"/>
      <c r="H131" s="214"/>
      <c r="I131" s="214"/>
      <c r="J131" s="214"/>
      <c r="K131" s="214"/>
    </row>
    <row r="133" spans="1:11" ht="15.75" x14ac:dyDescent="0.25">
      <c r="A133" s="302" t="s">
        <v>531</v>
      </c>
      <c r="B133" s="303"/>
      <c r="C133" s="303"/>
      <c r="D133" s="304"/>
      <c r="E133" s="305"/>
      <c r="F133" s="217" t="s">
        <v>367</v>
      </c>
      <c r="G133" s="306" t="s">
        <v>556</v>
      </c>
      <c r="H133" s="303"/>
      <c r="I133" s="303"/>
      <c r="J133" s="304"/>
      <c r="K133" s="305"/>
    </row>
    <row r="134" spans="1:11" ht="15.75" x14ac:dyDescent="0.25">
      <c r="A134" s="307" t="s">
        <v>809</v>
      </c>
      <c r="B134" s="308"/>
      <c r="C134" s="308"/>
      <c r="D134" s="309"/>
      <c r="E134" s="305"/>
      <c r="F134" s="218" t="s">
        <v>448</v>
      </c>
      <c r="G134" s="310" t="s">
        <v>447</v>
      </c>
      <c r="H134" s="308"/>
      <c r="I134" s="308"/>
      <c r="J134" s="309"/>
      <c r="K134" s="305"/>
    </row>
    <row r="135" spans="1:11" ht="15.75" x14ac:dyDescent="0.25">
      <c r="A135" s="214" t="s">
        <v>331</v>
      </c>
      <c r="B135" s="214" t="s">
        <v>540</v>
      </c>
      <c r="C135" s="214" t="s">
        <v>471</v>
      </c>
      <c r="D135" s="215">
        <v>6</v>
      </c>
      <c r="E135" s="216">
        <v>5</v>
      </c>
      <c r="F135" s="214"/>
      <c r="G135" s="214" t="s">
        <v>331</v>
      </c>
      <c r="H135" s="214" t="s">
        <v>559</v>
      </c>
      <c r="I135" s="214" t="s">
        <v>509</v>
      </c>
      <c r="J135" s="215">
        <v>6</v>
      </c>
      <c r="K135" s="216">
        <v>4</v>
      </c>
    </row>
    <row r="136" spans="1:11" ht="15.75" x14ac:dyDescent="0.25">
      <c r="A136" s="214" t="s">
        <v>454</v>
      </c>
      <c r="B136" s="214" t="s">
        <v>681</v>
      </c>
      <c r="C136" s="214" t="s">
        <v>481</v>
      </c>
      <c r="D136" s="215">
        <v>6.5</v>
      </c>
      <c r="E136" s="216">
        <v>6.5</v>
      </c>
      <c r="F136" s="214"/>
      <c r="G136" s="214" t="s">
        <v>454</v>
      </c>
      <c r="H136" s="214" t="s">
        <v>561</v>
      </c>
      <c r="I136" s="214" t="s">
        <v>461</v>
      </c>
      <c r="J136" s="215">
        <v>6</v>
      </c>
      <c r="K136" s="216">
        <v>6</v>
      </c>
    </row>
    <row r="137" spans="1:11" ht="15.75" x14ac:dyDescent="0.25">
      <c r="A137" s="214" t="s">
        <v>454</v>
      </c>
      <c r="B137" s="214" t="s">
        <v>537</v>
      </c>
      <c r="C137" s="214" t="s">
        <v>450</v>
      </c>
      <c r="D137" s="215">
        <v>6</v>
      </c>
      <c r="E137" s="216">
        <v>6</v>
      </c>
      <c r="F137" s="214"/>
      <c r="G137" s="214" t="s">
        <v>454</v>
      </c>
      <c r="H137" s="214" t="s">
        <v>304</v>
      </c>
      <c r="I137" s="214" t="s">
        <v>508</v>
      </c>
      <c r="J137" s="215">
        <v>5</v>
      </c>
      <c r="K137" s="216">
        <v>5</v>
      </c>
    </row>
    <row r="138" spans="1:11" ht="15.75" x14ac:dyDescent="0.25">
      <c r="A138" s="214" t="s">
        <v>454</v>
      </c>
      <c r="B138" s="214" t="s">
        <v>88</v>
      </c>
      <c r="C138" s="214" t="s">
        <v>459</v>
      </c>
      <c r="D138" s="215">
        <v>4.5</v>
      </c>
      <c r="E138" s="216">
        <v>4.5</v>
      </c>
      <c r="F138" s="214"/>
      <c r="G138" s="214" t="s">
        <v>454</v>
      </c>
      <c r="H138" s="214" t="s">
        <v>786</v>
      </c>
      <c r="I138" s="214" t="s">
        <v>463</v>
      </c>
      <c r="J138" s="215">
        <v>5.5</v>
      </c>
      <c r="K138" s="216">
        <v>5.5</v>
      </c>
    </row>
    <row r="139" spans="1:11" ht="15.75" x14ac:dyDescent="0.25">
      <c r="A139" s="214" t="s">
        <v>454</v>
      </c>
      <c r="B139" s="214" t="s">
        <v>177</v>
      </c>
      <c r="C139" s="214" t="s">
        <v>479</v>
      </c>
      <c r="D139" s="215">
        <v>5</v>
      </c>
      <c r="E139" s="216">
        <v>5</v>
      </c>
      <c r="F139" s="214"/>
      <c r="G139" s="214" t="s">
        <v>466</v>
      </c>
      <c r="H139" s="214" t="s">
        <v>564</v>
      </c>
      <c r="I139" s="214" t="s">
        <v>457</v>
      </c>
      <c r="J139" s="215">
        <v>6</v>
      </c>
      <c r="K139" s="216">
        <v>6</v>
      </c>
    </row>
    <row r="140" spans="1:11" ht="15.75" x14ac:dyDescent="0.25">
      <c r="A140" s="214" t="s">
        <v>466</v>
      </c>
      <c r="B140" s="214" t="s">
        <v>23</v>
      </c>
      <c r="C140" s="214" t="s">
        <v>461</v>
      </c>
      <c r="D140" s="215">
        <v>6</v>
      </c>
      <c r="E140" s="216">
        <v>6</v>
      </c>
      <c r="F140" s="214"/>
      <c r="G140" s="214" t="s">
        <v>466</v>
      </c>
      <c r="H140" s="214" t="s">
        <v>563</v>
      </c>
      <c r="I140" s="214" t="s">
        <v>481</v>
      </c>
      <c r="J140" s="215">
        <v>5.5</v>
      </c>
      <c r="K140" s="216">
        <v>5</v>
      </c>
    </row>
    <row r="141" spans="1:11" ht="15.75" x14ac:dyDescent="0.25">
      <c r="A141" s="214" t="s">
        <v>466</v>
      </c>
      <c r="B141" s="214" t="s">
        <v>165</v>
      </c>
      <c r="C141" s="214" t="s">
        <v>509</v>
      </c>
      <c r="D141" s="215">
        <v>6.5</v>
      </c>
      <c r="E141" s="216">
        <v>6</v>
      </c>
      <c r="F141" s="214"/>
      <c r="G141" s="214" t="s">
        <v>466</v>
      </c>
      <c r="H141" s="214" t="s">
        <v>220</v>
      </c>
      <c r="I141" s="214" t="s">
        <v>478</v>
      </c>
      <c r="J141" s="215">
        <v>6</v>
      </c>
      <c r="K141" s="216">
        <v>6</v>
      </c>
    </row>
    <row r="142" spans="1:11" ht="15.75" x14ac:dyDescent="0.25">
      <c r="A142" s="214" t="s">
        <v>466</v>
      </c>
      <c r="B142" s="214" t="s">
        <v>175</v>
      </c>
      <c r="C142" s="214" t="s">
        <v>456</v>
      </c>
      <c r="D142" s="215">
        <v>6</v>
      </c>
      <c r="E142" s="216">
        <v>6</v>
      </c>
      <c r="F142" s="214"/>
      <c r="G142" s="214" t="s">
        <v>466</v>
      </c>
      <c r="H142" s="214" t="s">
        <v>106</v>
      </c>
      <c r="I142" s="214" t="s">
        <v>490</v>
      </c>
      <c r="J142" s="215">
        <v>5.5</v>
      </c>
      <c r="K142" s="216">
        <v>5.5</v>
      </c>
    </row>
    <row r="143" spans="1:11" ht="15.75" x14ac:dyDescent="0.25">
      <c r="A143" s="214" t="s">
        <v>466</v>
      </c>
      <c r="B143" s="214" t="s">
        <v>257</v>
      </c>
      <c r="C143" s="214" t="s">
        <v>490</v>
      </c>
      <c r="D143" s="215">
        <v>6.5</v>
      </c>
      <c r="E143" s="216">
        <v>6.5</v>
      </c>
      <c r="F143" s="214"/>
      <c r="G143" s="214" t="s">
        <v>477</v>
      </c>
      <c r="H143" s="214" t="s">
        <v>194</v>
      </c>
      <c r="I143" s="214" t="s">
        <v>486</v>
      </c>
      <c r="J143" s="215">
        <v>5.5</v>
      </c>
      <c r="K143" s="216">
        <v>5.5</v>
      </c>
    </row>
    <row r="144" spans="1:11" ht="15.75" x14ac:dyDescent="0.25">
      <c r="A144" s="214" t="s">
        <v>477</v>
      </c>
      <c r="B144" s="214" t="s">
        <v>102</v>
      </c>
      <c r="C144" s="214" t="s">
        <v>450</v>
      </c>
      <c r="D144" s="215">
        <v>7</v>
      </c>
      <c r="E144" s="216">
        <v>8</v>
      </c>
      <c r="F144" s="214"/>
      <c r="G144" s="214" t="s">
        <v>477</v>
      </c>
      <c r="H144" s="214" t="s">
        <v>762</v>
      </c>
      <c r="I144" s="214" t="s">
        <v>450</v>
      </c>
      <c r="J144" s="215">
        <v>6</v>
      </c>
      <c r="K144" s="216">
        <v>6</v>
      </c>
    </row>
    <row r="145" spans="1:11" ht="15.75" x14ac:dyDescent="0.25">
      <c r="A145" s="214" t="s">
        <v>477</v>
      </c>
      <c r="B145" s="214" t="s">
        <v>112</v>
      </c>
      <c r="C145" s="214" t="s">
        <v>461</v>
      </c>
      <c r="D145" s="215">
        <v>6</v>
      </c>
      <c r="E145" s="216">
        <v>6</v>
      </c>
      <c r="F145" s="214"/>
      <c r="G145" s="214" t="s">
        <v>477</v>
      </c>
      <c r="H145" s="214" t="s">
        <v>202</v>
      </c>
      <c r="I145" s="214" t="s">
        <v>473</v>
      </c>
      <c r="J145" s="215">
        <v>7</v>
      </c>
      <c r="K145" s="216">
        <v>10</v>
      </c>
    </row>
    <row r="146" spans="1:11" ht="15.75" x14ac:dyDescent="0.25">
      <c r="A146" s="298" t="s">
        <v>482</v>
      </c>
      <c r="B146" s="299"/>
      <c r="C146" s="299"/>
      <c r="D146" s="300"/>
      <c r="E146" s="301"/>
      <c r="F146" s="214"/>
      <c r="G146" s="298" t="s">
        <v>482</v>
      </c>
      <c r="H146" s="299"/>
      <c r="I146" s="299"/>
      <c r="J146" s="300"/>
      <c r="K146" s="301"/>
    </row>
    <row r="147" spans="1:11" ht="15.75" x14ac:dyDescent="0.25">
      <c r="A147" s="219" t="s">
        <v>477</v>
      </c>
      <c r="B147" s="219" t="s">
        <v>111</v>
      </c>
      <c r="C147" s="219" t="s">
        <v>479</v>
      </c>
      <c r="D147" s="220">
        <v>5.5</v>
      </c>
      <c r="E147" s="220">
        <v>5.5</v>
      </c>
      <c r="F147" s="214"/>
      <c r="G147" s="219" t="s">
        <v>331</v>
      </c>
      <c r="H147" s="219" t="s">
        <v>568</v>
      </c>
      <c r="I147" s="219" t="s">
        <v>569</v>
      </c>
      <c r="J147" s="220" t="s">
        <v>453</v>
      </c>
      <c r="K147" s="220" t="s">
        <v>453</v>
      </c>
    </row>
    <row r="148" spans="1:11" ht="15.75" x14ac:dyDescent="0.25">
      <c r="A148" s="219" t="s">
        <v>466</v>
      </c>
      <c r="B148" s="219" t="s">
        <v>545</v>
      </c>
      <c r="C148" s="219" t="s">
        <v>475</v>
      </c>
      <c r="D148" s="220">
        <v>7</v>
      </c>
      <c r="E148" s="220">
        <v>10</v>
      </c>
      <c r="F148" s="214"/>
      <c r="G148" s="219" t="s">
        <v>466</v>
      </c>
      <c r="H148" s="219" t="s">
        <v>65</v>
      </c>
      <c r="I148" s="219" t="s">
        <v>509</v>
      </c>
      <c r="J148" s="220">
        <v>6.5</v>
      </c>
      <c r="K148" s="220">
        <v>6</v>
      </c>
    </row>
    <row r="149" spans="1:11" ht="15.75" x14ac:dyDescent="0.25">
      <c r="A149" s="219" t="s">
        <v>454</v>
      </c>
      <c r="B149" s="219" t="s">
        <v>916</v>
      </c>
      <c r="C149" s="219" t="s">
        <v>566</v>
      </c>
      <c r="D149" s="220" t="s">
        <v>453</v>
      </c>
      <c r="E149" s="220" t="s">
        <v>453</v>
      </c>
      <c r="F149" s="214"/>
      <c r="G149" s="219" t="s">
        <v>466</v>
      </c>
      <c r="H149" s="219" t="s">
        <v>1200</v>
      </c>
      <c r="I149" s="219" t="s">
        <v>495</v>
      </c>
      <c r="J149" s="220">
        <v>5.5</v>
      </c>
      <c r="K149" s="220">
        <v>5.5</v>
      </c>
    </row>
    <row r="150" spans="1:11" ht="15.75" x14ac:dyDescent="0.25">
      <c r="A150" s="219" t="s">
        <v>454</v>
      </c>
      <c r="B150" s="219" t="s">
        <v>298</v>
      </c>
      <c r="C150" s="219" t="s">
        <v>539</v>
      </c>
      <c r="D150" s="220" t="s">
        <v>453</v>
      </c>
      <c r="E150" s="220" t="s">
        <v>453</v>
      </c>
      <c r="F150" s="214"/>
      <c r="G150" s="219" t="s">
        <v>454</v>
      </c>
      <c r="H150" s="219" t="s">
        <v>193</v>
      </c>
      <c r="I150" s="219" t="s">
        <v>486</v>
      </c>
      <c r="J150" s="220">
        <v>6</v>
      </c>
      <c r="K150" s="220">
        <v>6</v>
      </c>
    </row>
    <row r="151" spans="1:11" ht="15.75" x14ac:dyDescent="0.25">
      <c r="A151" s="219" t="s">
        <v>331</v>
      </c>
      <c r="B151" s="219" t="s">
        <v>535</v>
      </c>
      <c r="C151" s="219" t="s">
        <v>536</v>
      </c>
      <c r="D151" s="220" t="s">
        <v>453</v>
      </c>
      <c r="E151" s="220" t="s">
        <v>453</v>
      </c>
      <c r="F151" s="214"/>
      <c r="G151" s="219" t="s">
        <v>454</v>
      </c>
      <c r="H151" s="219" t="s">
        <v>281</v>
      </c>
      <c r="I151" s="219" t="s">
        <v>674</v>
      </c>
      <c r="J151" s="220" t="s">
        <v>453</v>
      </c>
      <c r="K151" s="220" t="s">
        <v>453</v>
      </c>
    </row>
    <row r="152" spans="1:11" ht="15.75" x14ac:dyDescent="0.25">
      <c r="A152" s="219" t="s">
        <v>466</v>
      </c>
      <c r="B152" s="219" t="s">
        <v>547</v>
      </c>
      <c r="C152" s="219" t="s">
        <v>459</v>
      </c>
      <c r="D152" s="220">
        <v>6</v>
      </c>
      <c r="E152" s="220">
        <v>6</v>
      </c>
      <c r="F152" s="214"/>
      <c r="G152" s="219" t="s">
        <v>454</v>
      </c>
      <c r="H152" s="219" t="s">
        <v>574</v>
      </c>
      <c r="I152" s="219" t="s">
        <v>473</v>
      </c>
      <c r="J152" s="220">
        <v>6.5</v>
      </c>
      <c r="K152" s="220">
        <v>6.5</v>
      </c>
    </row>
    <row r="153" spans="1:11" ht="15.75" x14ac:dyDescent="0.25">
      <c r="A153" s="219" t="s">
        <v>477</v>
      </c>
      <c r="B153" s="219" t="s">
        <v>550</v>
      </c>
      <c r="C153" s="219" t="s">
        <v>486</v>
      </c>
      <c r="D153" s="220">
        <v>6</v>
      </c>
      <c r="E153" s="220">
        <v>6</v>
      </c>
      <c r="F153" s="214"/>
      <c r="G153" s="219" t="s">
        <v>477</v>
      </c>
      <c r="H153" s="219" t="s">
        <v>64</v>
      </c>
      <c r="I153" s="219" t="s">
        <v>478</v>
      </c>
      <c r="J153" s="220">
        <v>7.5</v>
      </c>
      <c r="K153" s="220">
        <v>10.5</v>
      </c>
    </row>
    <row r="154" spans="1:11" ht="15.75" x14ac:dyDescent="0.25">
      <c r="A154" s="290" t="s">
        <v>498</v>
      </c>
      <c r="B154" s="290"/>
      <c r="C154" s="290"/>
      <c r="D154" s="291"/>
      <c r="E154" s="221">
        <v>3</v>
      </c>
      <c r="F154" s="214"/>
      <c r="G154" s="292" t="s">
        <v>579</v>
      </c>
      <c r="H154" s="293"/>
      <c r="I154" s="293"/>
      <c r="J154" s="294"/>
      <c r="K154" s="292"/>
    </row>
    <row r="155" spans="1:11" ht="15.75" x14ac:dyDescent="0.25">
      <c r="A155" s="290" t="s">
        <v>500</v>
      </c>
      <c r="B155" s="290"/>
      <c r="C155" s="290"/>
      <c r="D155" s="291"/>
      <c r="E155" s="221">
        <v>-1.5</v>
      </c>
      <c r="F155" s="214"/>
      <c r="G155" s="295" t="s">
        <v>1318</v>
      </c>
      <c r="H155" s="295"/>
      <c r="I155" s="295"/>
      <c r="J155" s="296"/>
      <c r="K155" s="297"/>
    </row>
    <row r="156" spans="1:11" ht="15.75" x14ac:dyDescent="0.25">
      <c r="A156" s="292" t="s">
        <v>675</v>
      </c>
      <c r="B156" s="293"/>
      <c r="C156" s="293"/>
      <c r="D156" s="294"/>
      <c r="E156" s="292"/>
      <c r="F156" s="214"/>
      <c r="G156" s="214"/>
      <c r="H156" s="214"/>
      <c r="I156" s="214"/>
      <c r="J156" s="214"/>
      <c r="K156" s="214"/>
    </row>
    <row r="157" spans="1:11" ht="15.75" x14ac:dyDescent="0.25">
      <c r="A157" s="295" t="s">
        <v>1319</v>
      </c>
      <c r="B157" s="295"/>
      <c r="C157" s="295"/>
      <c r="D157" s="296"/>
      <c r="E157" s="297"/>
      <c r="F157" s="214"/>
      <c r="G157" s="214"/>
      <c r="H157" s="214"/>
      <c r="I157" s="214"/>
      <c r="J157" s="214"/>
      <c r="K157" s="214"/>
    </row>
    <row r="159" spans="1:11" ht="15.75" x14ac:dyDescent="0.25">
      <c r="A159" s="302" t="s">
        <v>610</v>
      </c>
      <c r="B159" s="303"/>
      <c r="C159" s="303"/>
      <c r="D159" s="304"/>
      <c r="E159" s="305"/>
      <c r="F159" s="217" t="s">
        <v>365</v>
      </c>
      <c r="G159" s="306" t="s">
        <v>10</v>
      </c>
      <c r="H159" s="303"/>
      <c r="I159" s="303"/>
      <c r="J159" s="304"/>
      <c r="K159" s="305"/>
    </row>
    <row r="160" spans="1:11" ht="15.75" x14ac:dyDescent="0.25">
      <c r="A160" s="307" t="s">
        <v>557</v>
      </c>
      <c r="B160" s="308"/>
      <c r="C160" s="308"/>
      <c r="D160" s="309"/>
      <c r="E160" s="305"/>
      <c r="F160" s="218" t="s">
        <v>448</v>
      </c>
      <c r="G160" s="310" t="s">
        <v>532</v>
      </c>
      <c r="H160" s="308"/>
      <c r="I160" s="308"/>
      <c r="J160" s="309"/>
      <c r="K160" s="305"/>
    </row>
    <row r="161" spans="1:11" ht="15.75" x14ac:dyDescent="0.25">
      <c r="A161" s="214" t="s">
        <v>331</v>
      </c>
      <c r="B161" s="214" t="s">
        <v>612</v>
      </c>
      <c r="C161" s="214" t="s">
        <v>457</v>
      </c>
      <c r="D161" s="215">
        <v>6</v>
      </c>
      <c r="E161" s="216">
        <v>7</v>
      </c>
      <c r="F161" s="214"/>
      <c r="G161" s="214" t="s">
        <v>331</v>
      </c>
      <c r="H161" s="214" t="s">
        <v>592</v>
      </c>
      <c r="I161" s="214" t="s">
        <v>511</v>
      </c>
      <c r="J161" s="215">
        <v>6</v>
      </c>
      <c r="K161" s="216">
        <v>5</v>
      </c>
    </row>
    <row r="162" spans="1:11" ht="15.75" x14ac:dyDescent="0.25">
      <c r="A162" s="219" t="s">
        <v>454</v>
      </c>
      <c r="B162" s="219" t="s">
        <v>235</v>
      </c>
      <c r="C162" s="219" t="s">
        <v>578</v>
      </c>
      <c r="D162" s="220" t="s">
        <v>453</v>
      </c>
      <c r="E162" s="220" t="s">
        <v>453</v>
      </c>
      <c r="F162" s="214"/>
      <c r="G162" s="214" t="s">
        <v>454</v>
      </c>
      <c r="H162" s="214" t="s">
        <v>154</v>
      </c>
      <c r="I162" s="214" t="s">
        <v>481</v>
      </c>
      <c r="J162" s="215">
        <v>6.5</v>
      </c>
      <c r="K162" s="216">
        <v>6.5</v>
      </c>
    </row>
    <row r="163" spans="1:11" ht="15.75" x14ac:dyDescent="0.25">
      <c r="A163" s="214" t="s">
        <v>454</v>
      </c>
      <c r="B163" s="214" t="s">
        <v>614</v>
      </c>
      <c r="C163" s="214" t="s">
        <v>478</v>
      </c>
      <c r="D163" s="215">
        <v>6.5</v>
      </c>
      <c r="E163" s="216">
        <v>6</v>
      </c>
      <c r="F163" s="214"/>
      <c r="G163" s="214" t="s">
        <v>454</v>
      </c>
      <c r="H163" s="214" t="s">
        <v>97</v>
      </c>
      <c r="I163" s="214" t="s">
        <v>468</v>
      </c>
      <c r="J163" s="215">
        <v>6.5</v>
      </c>
      <c r="K163" s="216">
        <v>6.5</v>
      </c>
    </row>
    <row r="164" spans="1:11" ht="15.75" x14ac:dyDescent="0.25">
      <c r="A164" s="214" t="s">
        <v>454</v>
      </c>
      <c r="B164" s="214" t="s">
        <v>213</v>
      </c>
      <c r="C164" s="214" t="s">
        <v>450</v>
      </c>
      <c r="D164" s="215">
        <v>6</v>
      </c>
      <c r="E164" s="216">
        <v>6</v>
      </c>
      <c r="F164" s="214"/>
      <c r="G164" s="214" t="s">
        <v>454</v>
      </c>
      <c r="H164" s="214" t="s">
        <v>317</v>
      </c>
      <c r="I164" s="214" t="s">
        <v>479</v>
      </c>
      <c r="J164" s="215">
        <v>6</v>
      </c>
      <c r="K164" s="216">
        <v>5.5</v>
      </c>
    </row>
    <row r="165" spans="1:11" ht="15.75" x14ac:dyDescent="0.25">
      <c r="A165" s="214" t="s">
        <v>466</v>
      </c>
      <c r="B165" s="214" t="s">
        <v>166</v>
      </c>
      <c r="C165" s="214" t="s">
        <v>473</v>
      </c>
      <c r="D165" s="215">
        <v>7</v>
      </c>
      <c r="E165" s="216">
        <v>7</v>
      </c>
      <c r="F165" s="214"/>
      <c r="G165" s="214" t="s">
        <v>454</v>
      </c>
      <c r="H165" s="214" t="s">
        <v>265</v>
      </c>
      <c r="I165" s="214" t="s">
        <v>463</v>
      </c>
      <c r="J165" s="215">
        <v>5</v>
      </c>
      <c r="K165" s="216">
        <v>5</v>
      </c>
    </row>
    <row r="166" spans="1:11" ht="15.75" x14ac:dyDescent="0.25">
      <c r="A166" s="214" t="s">
        <v>466</v>
      </c>
      <c r="B166" s="214" t="s">
        <v>231</v>
      </c>
      <c r="C166" s="214" t="s">
        <v>490</v>
      </c>
      <c r="D166" s="215">
        <v>7</v>
      </c>
      <c r="E166" s="216">
        <v>8</v>
      </c>
      <c r="F166" s="214"/>
      <c r="G166" s="214" t="s">
        <v>466</v>
      </c>
      <c r="H166" s="214" t="s">
        <v>189</v>
      </c>
      <c r="I166" s="214" t="s">
        <v>481</v>
      </c>
      <c r="J166" s="215">
        <v>6</v>
      </c>
      <c r="K166" s="216">
        <v>6</v>
      </c>
    </row>
    <row r="167" spans="1:11" ht="15.75" x14ac:dyDescent="0.25">
      <c r="A167" s="214" t="s">
        <v>466</v>
      </c>
      <c r="B167" s="214" t="s">
        <v>617</v>
      </c>
      <c r="C167" s="214" t="s">
        <v>456</v>
      </c>
      <c r="D167" s="215">
        <v>6.5</v>
      </c>
      <c r="E167" s="216">
        <v>6.5</v>
      </c>
      <c r="F167" s="214"/>
      <c r="G167" s="214" t="s">
        <v>466</v>
      </c>
      <c r="H167" s="214" t="s">
        <v>195</v>
      </c>
      <c r="I167" s="214" t="s">
        <v>475</v>
      </c>
      <c r="J167" s="215">
        <v>7</v>
      </c>
      <c r="K167" s="216">
        <v>8</v>
      </c>
    </row>
    <row r="168" spans="1:11" ht="15.75" x14ac:dyDescent="0.25">
      <c r="A168" s="214" t="s">
        <v>466</v>
      </c>
      <c r="B168" s="214" t="s">
        <v>134</v>
      </c>
      <c r="C168" s="214" t="s">
        <v>494</v>
      </c>
      <c r="D168" s="215">
        <v>5.5</v>
      </c>
      <c r="E168" s="216">
        <v>5.5</v>
      </c>
      <c r="F168" s="214"/>
      <c r="G168" s="214" t="s">
        <v>466</v>
      </c>
      <c r="H168" s="214" t="s">
        <v>66</v>
      </c>
      <c r="I168" s="214" t="s">
        <v>479</v>
      </c>
      <c r="J168" s="215">
        <v>6</v>
      </c>
      <c r="K168" s="216">
        <v>5.5</v>
      </c>
    </row>
    <row r="169" spans="1:11" ht="15.75" x14ac:dyDescent="0.25">
      <c r="A169" s="214" t="s">
        <v>477</v>
      </c>
      <c r="B169" s="214" t="s">
        <v>68</v>
      </c>
      <c r="C169" s="214" t="s">
        <v>459</v>
      </c>
      <c r="D169" s="215">
        <v>5.5</v>
      </c>
      <c r="E169" s="216">
        <v>5.5</v>
      </c>
      <c r="F169" s="214"/>
      <c r="G169" s="214" t="s">
        <v>477</v>
      </c>
      <c r="H169" s="214" t="s">
        <v>95</v>
      </c>
      <c r="I169" s="214" t="s">
        <v>450</v>
      </c>
      <c r="J169" s="215">
        <v>6.5</v>
      </c>
      <c r="K169" s="216">
        <v>9.5</v>
      </c>
    </row>
    <row r="170" spans="1:11" ht="15.75" x14ac:dyDescent="0.25">
      <c r="A170" s="214" t="s">
        <v>477</v>
      </c>
      <c r="B170" s="214" t="s">
        <v>22</v>
      </c>
      <c r="C170" s="214" t="s">
        <v>490</v>
      </c>
      <c r="D170" s="215">
        <v>5.5</v>
      </c>
      <c r="E170" s="216">
        <v>5.5</v>
      </c>
      <c r="F170" s="214"/>
      <c r="G170" s="214" t="s">
        <v>477</v>
      </c>
      <c r="H170" s="214" t="s">
        <v>157</v>
      </c>
      <c r="I170" s="214" t="s">
        <v>479</v>
      </c>
      <c r="J170" s="215">
        <v>5</v>
      </c>
      <c r="K170" s="216">
        <v>5</v>
      </c>
    </row>
    <row r="171" spans="1:11" ht="15.75" x14ac:dyDescent="0.25">
      <c r="A171" s="219" t="s">
        <v>477</v>
      </c>
      <c r="B171" s="219" t="s">
        <v>618</v>
      </c>
      <c r="C171" s="219" t="s">
        <v>489</v>
      </c>
      <c r="D171" s="220" t="s">
        <v>453</v>
      </c>
      <c r="E171" s="220" t="s">
        <v>453</v>
      </c>
      <c r="F171" s="214"/>
      <c r="G171" s="214" t="s">
        <v>477</v>
      </c>
      <c r="H171" s="214" t="s">
        <v>590</v>
      </c>
      <c r="I171" s="214" t="s">
        <v>471</v>
      </c>
      <c r="J171" s="215">
        <v>6.5</v>
      </c>
      <c r="K171" s="216">
        <v>9.5</v>
      </c>
    </row>
    <row r="172" spans="1:11" ht="15.75" x14ac:dyDescent="0.25">
      <c r="A172" s="298" t="s">
        <v>482</v>
      </c>
      <c r="B172" s="299"/>
      <c r="C172" s="299"/>
      <c r="D172" s="300"/>
      <c r="E172" s="301"/>
      <c r="F172" s="214"/>
      <c r="G172" s="298" t="s">
        <v>482</v>
      </c>
      <c r="H172" s="299"/>
      <c r="I172" s="299"/>
      <c r="J172" s="300"/>
      <c r="K172" s="301"/>
    </row>
    <row r="173" spans="1:11" ht="15.75" x14ac:dyDescent="0.25">
      <c r="A173" s="219" t="s">
        <v>331</v>
      </c>
      <c r="B173" s="219" t="s">
        <v>630</v>
      </c>
      <c r="C173" s="219" t="s">
        <v>602</v>
      </c>
      <c r="D173" s="220" t="s">
        <v>453</v>
      </c>
      <c r="E173" s="220" t="s">
        <v>453</v>
      </c>
      <c r="F173" s="214"/>
      <c r="G173" s="219" t="s">
        <v>331</v>
      </c>
      <c r="H173" s="219" t="s">
        <v>1074</v>
      </c>
      <c r="I173" s="219" t="s">
        <v>473</v>
      </c>
      <c r="J173" s="220">
        <v>6</v>
      </c>
      <c r="K173" s="220">
        <v>7</v>
      </c>
    </row>
    <row r="174" spans="1:11" ht="15.75" x14ac:dyDescent="0.25">
      <c r="A174" s="214" t="s">
        <v>466</v>
      </c>
      <c r="B174" s="214" t="s">
        <v>616</v>
      </c>
      <c r="C174" s="214" t="s">
        <v>490</v>
      </c>
      <c r="D174" s="215">
        <v>5.5</v>
      </c>
      <c r="E174" s="216">
        <v>5.5</v>
      </c>
      <c r="F174" s="214"/>
      <c r="G174" s="219" t="s">
        <v>477</v>
      </c>
      <c r="H174" s="219" t="s">
        <v>313</v>
      </c>
      <c r="I174" s="219" t="s">
        <v>473</v>
      </c>
      <c r="J174" s="220">
        <v>6</v>
      </c>
      <c r="K174" s="220">
        <v>6</v>
      </c>
    </row>
    <row r="175" spans="1:11" ht="15.75" x14ac:dyDescent="0.25">
      <c r="A175" s="219" t="s">
        <v>466</v>
      </c>
      <c r="B175" s="219" t="s">
        <v>625</v>
      </c>
      <c r="C175" s="219" t="s">
        <v>461</v>
      </c>
      <c r="D175" s="220">
        <v>5.5</v>
      </c>
      <c r="E175" s="220">
        <v>5.5</v>
      </c>
      <c r="F175" s="214"/>
      <c r="G175" s="219" t="s">
        <v>477</v>
      </c>
      <c r="H175" s="219" t="s">
        <v>147</v>
      </c>
      <c r="I175" s="219" t="s">
        <v>456</v>
      </c>
      <c r="J175" s="220" t="s">
        <v>453</v>
      </c>
      <c r="K175" s="220" t="s">
        <v>453</v>
      </c>
    </row>
    <row r="176" spans="1:11" ht="15.75" x14ac:dyDescent="0.25">
      <c r="A176" s="219" t="s">
        <v>477</v>
      </c>
      <c r="B176" s="219" t="s">
        <v>769</v>
      </c>
      <c r="C176" s="219" t="s">
        <v>674</v>
      </c>
      <c r="D176" s="220" t="s">
        <v>453</v>
      </c>
      <c r="E176" s="220" t="s">
        <v>453</v>
      </c>
      <c r="F176" s="214"/>
      <c r="G176" s="219" t="s">
        <v>454</v>
      </c>
      <c r="H176" s="219" t="s">
        <v>248</v>
      </c>
      <c r="I176" s="219" t="s">
        <v>481</v>
      </c>
      <c r="J176" s="220">
        <v>6.5</v>
      </c>
      <c r="K176" s="220">
        <v>6.5</v>
      </c>
    </row>
    <row r="177" spans="1:11" ht="15.75" x14ac:dyDescent="0.25">
      <c r="A177" s="219" t="s">
        <v>477</v>
      </c>
      <c r="B177" s="219" t="s">
        <v>205</v>
      </c>
      <c r="C177" s="219" t="s">
        <v>496</v>
      </c>
      <c r="D177" s="220" t="s">
        <v>453</v>
      </c>
      <c r="E177" s="220" t="s">
        <v>453</v>
      </c>
      <c r="F177" s="214"/>
      <c r="G177" s="219" t="s">
        <v>454</v>
      </c>
      <c r="H177" s="219" t="s">
        <v>155</v>
      </c>
      <c r="I177" s="219" t="s">
        <v>479</v>
      </c>
      <c r="J177" s="220">
        <v>6</v>
      </c>
      <c r="K177" s="220">
        <v>6</v>
      </c>
    </row>
    <row r="178" spans="1:11" ht="15.75" x14ac:dyDescent="0.25">
      <c r="A178" s="214" t="s">
        <v>454</v>
      </c>
      <c r="B178" s="214" t="s">
        <v>620</v>
      </c>
      <c r="C178" s="214" t="s">
        <v>509</v>
      </c>
      <c r="D178" s="215">
        <v>5.5</v>
      </c>
      <c r="E178" s="216">
        <v>5.5</v>
      </c>
      <c r="F178" s="214"/>
      <c r="G178" s="219" t="s">
        <v>466</v>
      </c>
      <c r="H178" s="219" t="s">
        <v>594</v>
      </c>
      <c r="I178" s="219" t="s">
        <v>511</v>
      </c>
      <c r="J178" s="220">
        <v>5.5</v>
      </c>
      <c r="K178" s="220">
        <v>5.5</v>
      </c>
    </row>
    <row r="179" spans="1:11" ht="15.75" x14ac:dyDescent="0.25">
      <c r="A179" s="219" t="s">
        <v>466</v>
      </c>
      <c r="B179" s="219" t="s">
        <v>135</v>
      </c>
      <c r="C179" s="219" t="s">
        <v>473</v>
      </c>
      <c r="D179" s="220">
        <v>6</v>
      </c>
      <c r="E179" s="220">
        <v>6</v>
      </c>
      <c r="F179" s="214"/>
      <c r="G179" s="219" t="s">
        <v>466</v>
      </c>
      <c r="H179" s="219" t="s">
        <v>249</v>
      </c>
      <c r="I179" s="219" t="s">
        <v>456</v>
      </c>
      <c r="J179" s="220">
        <v>6</v>
      </c>
      <c r="K179" s="220">
        <v>5.5</v>
      </c>
    </row>
    <row r="180" spans="1:11" ht="15.75" x14ac:dyDescent="0.25">
      <c r="A180" s="290" t="s">
        <v>498</v>
      </c>
      <c r="B180" s="290"/>
      <c r="C180" s="290"/>
      <c r="D180" s="291"/>
      <c r="E180" s="221">
        <v>3</v>
      </c>
      <c r="F180" s="214"/>
      <c r="G180" s="290" t="s">
        <v>500</v>
      </c>
      <c r="H180" s="290"/>
      <c r="I180" s="290"/>
      <c r="J180" s="291"/>
      <c r="K180" s="221">
        <v>1.5</v>
      </c>
    </row>
    <row r="181" spans="1:11" ht="15.75" x14ac:dyDescent="0.25">
      <c r="A181" s="290" t="s">
        <v>500</v>
      </c>
      <c r="B181" s="290"/>
      <c r="C181" s="290"/>
      <c r="D181" s="291"/>
      <c r="E181" s="221">
        <v>-1.5</v>
      </c>
      <c r="F181" s="214"/>
      <c r="G181" s="292" t="s">
        <v>526</v>
      </c>
      <c r="H181" s="293"/>
      <c r="I181" s="293"/>
      <c r="J181" s="294"/>
      <c r="K181" s="292"/>
    </row>
    <row r="182" spans="1:11" ht="15.75" x14ac:dyDescent="0.25">
      <c r="A182" s="292" t="s">
        <v>654</v>
      </c>
      <c r="B182" s="293"/>
      <c r="C182" s="293"/>
      <c r="D182" s="294"/>
      <c r="E182" s="292"/>
      <c r="F182" s="214"/>
      <c r="G182" s="295" t="s">
        <v>1320</v>
      </c>
      <c r="H182" s="295"/>
      <c r="I182" s="295"/>
      <c r="J182" s="296"/>
      <c r="K182" s="297"/>
    </row>
    <row r="183" spans="1:11" ht="15.75" x14ac:dyDescent="0.25">
      <c r="A183" s="295" t="s">
        <v>1321</v>
      </c>
      <c r="B183" s="295"/>
      <c r="C183" s="295"/>
      <c r="D183" s="296"/>
      <c r="E183" s="297"/>
      <c r="F183" s="214"/>
      <c r="G183" s="214"/>
      <c r="H183" s="214"/>
      <c r="I183" s="214"/>
      <c r="J183" s="214"/>
      <c r="K183" s="214"/>
    </row>
    <row r="185" spans="1:11" ht="15.75" x14ac:dyDescent="0.25">
      <c r="A185" s="302" t="s">
        <v>555</v>
      </c>
      <c r="B185" s="303"/>
      <c r="C185" s="303"/>
      <c r="D185" s="304"/>
      <c r="E185" s="305"/>
      <c r="F185" s="217" t="s">
        <v>376</v>
      </c>
      <c r="G185" s="306" t="s">
        <v>635</v>
      </c>
      <c r="H185" s="303"/>
      <c r="I185" s="303"/>
      <c r="J185" s="304"/>
      <c r="K185" s="305"/>
    </row>
    <row r="186" spans="1:11" ht="15.75" x14ac:dyDescent="0.25">
      <c r="A186" s="307" t="s">
        <v>447</v>
      </c>
      <c r="B186" s="308"/>
      <c r="C186" s="308"/>
      <c r="D186" s="309"/>
      <c r="E186" s="305"/>
      <c r="F186" s="218" t="s">
        <v>448</v>
      </c>
      <c r="G186" s="310" t="s">
        <v>693</v>
      </c>
      <c r="H186" s="308"/>
      <c r="I186" s="308"/>
      <c r="J186" s="309"/>
      <c r="K186" s="305"/>
    </row>
    <row r="187" spans="1:11" ht="15.75" x14ac:dyDescent="0.25">
      <c r="A187" s="214" t="s">
        <v>331</v>
      </c>
      <c r="B187" s="214" t="s">
        <v>558</v>
      </c>
      <c r="C187" s="214" t="s">
        <v>490</v>
      </c>
      <c r="D187" s="215">
        <v>6.5</v>
      </c>
      <c r="E187" s="216">
        <v>7.5</v>
      </c>
      <c r="F187" s="214"/>
      <c r="G187" s="214" t="s">
        <v>331</v>
      </c>
      <c r="H187" s="214" t="s">
        <v>637</v>
      </c>
      <c r="I187" s="214" t="s">
        <v>456</v>
      </c>
      <c r="J187" s="215">
        <v>5.5</v>
      </c>
      <c r="K187" s="216">
        <v>4.5</v>
      </c>
    </row>
    <row r="188" spans="1:11" ht="15.75" x14ac:dyDescent="0.25">
      <c r="A188" s="214" t="s">
        <v>454</v>
      </c>
      <c r="B188" s="214" t="s">
        <v>146</v>
      </c>
      <c r="C188" s="214" t="s">
        <v>463</v>
      </c>
      <c r="D188" s="215">
        <v>5.5</v>
      </c>
      <c r="E188" s="216">
        <v>5.5</v>
      </c>
      <c r="F188" s="214"/>
      <c r="G188" s="214" t="s">
        <v>454</v>
      </c>
      <c r="H188" s="214" t="s">
        <v>187</v>
      </c>
      <c r="I188" s="214" t="s">
        <v>473</v>
      </c>
      <c r="J188" s="215">
        <v>7</v>
      </c>
      <c r="K188" s="216">
        <v>7</v>
      </c>
    </row>
    <row r="189" spans="1:11" ht="15.75" x14ac:dyDescent="0.25">
      <c r="A189" s="214" t="s">
        <v>454</v>
      </c>
      <c r="B189" s="214" t="s">
        <v>105</v>
      </c>
      <c r="C189" s="214" t="s">
        <v>495</v>
      </c>
      <c r="D189" s="215">
        <v>6</v>
      </c>
      <c r="E189" s="216">
        <v>6</v>
      </c>
      <c r="F189" s="214"/>
      <c r="G189" s="214" t="s">
        <v>454</v>
      </c>
      <c r="H189" s="214" t="s">
        <v>73</v>
      </c>
      <c r="I189" s="214" t="s">
        <v>459</v>
      </c>
      <c r="J189" s="215">
        <v>4.5</v>
      </c>
      <c r="K189" s="216">
        <v>4.5</v>
      </c>
    </row>
    <row r="190" spans="1:11" ht="15.75" x14ac:dyDescent="0.25">
      <c r="A190" s="219" t="s">
        <v>454</v>
      </c>
      <c r="B190" s="219" t="s">
        <v>179</v>
      </c>
      <c r="C190" s="219" t="s">
        <v>456</v>
      </c>
      <c r="D190" s="220" t="s">
        <v>453</v>
      </c>
      <c r="E190" s="220" t="s">
        <v>453</v>
      </c>
      <c r="F190" s="214"/>
      <c r="G190" s="214" t="s">
        <v>454</v>
      </c>
      <c r="H190" s="214" t="s">
        <v>143</v>
      </c>
      <c r="I190" s="214" t="s">
        <v>468</v>
      </c>
      <c r="J190" s="215">
        <v>6</v>
      </c>
      <c r="K190" s="216">
        <v>6</v>
      </c>
    </row>
    <row r="191" spans="1:11" ht="15.75" x14ac:dyDescent="0.25">
      <c r="A191" s="214" t="s">
        <v>466</v>
      </c>
      <c r="B191" s="214" t="s">
        <v>242</v>
      </c>
      <c r="C191" s="214" t="s">
        <v>511</v>
      </c>
      <c r="D191" s="215">
        <v>6.5</v>
      </c>
      <c r="E191" s="216">
        <v>6.5</v>
      </c>
      <c r="F191" s="214"/>
      <c r="G191" s="214" t="s">
        <v>454</v>
      </c>
      <c r="H191" s="214" t="s">
        <v>236</v>
      </c>
      <c r="I191" s="214" t="s">
        <v>456</v>
      </c>
      <c r="J191" s="215">
        <v>5.5</v>
      </c>
      <c r="K191" s="216">
        <v>5.5</v>
      </c>
    </row>
    <row r="192" spans="1:11" ht="15.75" x14ac:dyDescent="0.25">
      <c r="A192" s="214" t="s">
        <v>466</v>
      </c>
      <c r="B192" s="214" t="s">
        <v>104</v>
      </c>
      <c r="C192" s="214" t="s">
        <v>459</v>
      </c>
      <c r="D192" s="215">
        <v>5</v>
      </c>
      <c r="E192" s="216">
        <v>5</v>
      </c>
      <c r="F192" s="214"/>
      <c r="G192" s="214" t="s">
        <v>466</v>
      </c>
      <c r="H192" s="214" t="s">
        <v>72</v>
      </c>
      <c r="I192" s="214" t="s">
        <v>468</v>
      </c>
      <c r="J192" s="215">
        <v>6.5</v>
      </c>
      <c r="K192" s="216">
        <v>6.5</v>
      </c>
    </row>
    <row r="193" spans="1:11" ht="15.75" x14ac:dyDescent="0.25">
      <c r="A193" s="214" t="s">
        <v>466</v>
      </c>
      <c r="B193" s="214" t="s">
        <v>276</v>
      </c>
      <c r="C193" s="214" t="s">
        <v>450</v>
      </c>
      <c r="D193" s="215">
        <v>7</v>
      </c>
      <c r="E193" s="216">
        <v>10</v>
      </c>
      <c r="F193" s="214"/>
      <c r="G193" s="214" t="s">
        <v>466</v>
      </c>
      <c r="H193" s="214" t="s">
        <v>136</v>
      </c>
      <c r="I193" s="214" t="s">
        <v>475</v>
      </c>
      <c r="J193" s="215">
        <v>7.5</v>
      </c>
      <c r="K193" s="216">
        <v>8.5</v>
      </c>
    </row>
    <row r="194" spans="1:11" ht="15.75" x14ac:dyDescent="0.25">
      <c r="A194" s="214" t="s">
        <v>466</v>
      </c>
      <c r="B194" s="214" t="s">
        <v>306</v>
      </c>
      <c r="C194" s="214" t="s">
        <v>473</v>
      </c>
      <c r="D194" s="215">
        <v>6.5</v>
      </c>
      <c r="E194" s="216">
        <v>6</v>
      </c>
      <c r="F194" s="214"/>
      <c r="G194" s="214" t="s">
        <v>477</v>
      </c>
      <c r="H194" s="214" t="s">
        <v>89</v>
      </c>
      <c r="I194" s="214" t="s">
        <v>468</v>
      </c>
      <c r="J194" s="215">
        <v>7</v>
      </c>
      <c r="K194" s="216">
        <v>10</v>
      </c>
    </row>
    <row r="195" spans="1:11" ht="15.75" x14ac:dyDescent="0.25">
      <c r="A195" s="219" t="s">
        <v>477</v>
      </c>
      <c r="B195" s="219" t="s">
        <v>92</v>
      </c>
      <c r="C195" s="219" t="s">
        <v>508</v>
      </c>
      <c r="D195" s="220" t="s">
        <v>453</v>
      </c>
      <c r="E195" s="220" t="s">
        <v>453</v>
      </c>
      <c r="F195" s="214"/>
      <c r="G195" s="214" t="s">
        <v>477</v>
      </c>
      <c r="H195" s="214" t="s">
        <v>71</v>
      </c>
      <c r="I195" s="214" t="s">
        <v>457</v>
      </c>
      <c r="J195" s="215">
        <v>5.5</v>
      </c>
      <c r="K195" s="216">
        <v>5</v>
      </c>
    </row>
    <row r="196" spans="1:11" ht="15.75" x14ac:dyDescent="0.25">
      <c r="A196" s="214" t="s">
        <v>477</v>
      </c>
      <c r="B196" s="214" t="s">
        <v>565</v>
      </c>
      <c r="C196" s="214" t="s">
        <v>494</v>
      </c>
      <c r="D196" s="215">
        <v>6.5</v>
      </c>
      <c r="E196" s="216">
        <v>9</v>
      </c>
      <c r="F196" s="214"/>
      <c r="G196" s="214" t="s">
        <v>477</v>
      </c>
      <c r="H196" s="214" t="s">
        <v>295</v>
      </c>
      <c r="I196" s="214" t="s">
        <v>457</v>
      </c>
      <c r="J196" s="215">
        <v>6</v>
      </c>
      <c r="K196" s="216">
        <v>6</v>
      </c>
    </row>
    <row r="197" spans="1:11" ht="15.75" x14ac:dyDescent="0.25">
      <c r="A197" s="214" t="s">
        <v>477</v>
      </c>
      <c r="B197" s="214" t="s">
        <v>59</v>
      </c>
      <c r="C197" s="214" t="s">
        <v>457</v>
      </c>
      <c r="D197" s="215">
        <v>7.5</v>
      </c>
      <c r="E197" s="216">
        <v>10.5</v>
      </c>
      <c r="F197" s="214"/>
      <c r="G197" s="214" t="s">
        <v>477</v>
      </c>
      <c r="H197" s="214" t="s">
        <v>717</v>
      </c>
      <c r="I197" s="214" t="s">
        <v>511</v>
      </c>
      <c r="J197" s="215">
        <v>6.5</v>
      </c>
      <c r="K197" s="216">
        <v>9.5</v>
      </c>
    </row>
    <row r="198" spans="1:11" ht="15.75" x14ac:dyDescent="0.25">
      <c r="A198" s="298" t="s">
        <v>482</v>
      </c>
      <c r="B198" s="299"/>
      <c r="C198" s="299"/>
      <c r="D198" s="300"/>
      <c r="E198" s="301"/>
      <c r="F198" s="214"/>
      <c r="G198" s="298" t="s">
        <v>482</v>
      </c>
      <c r="H198" s="299"/>
      <c r="I198" s="299"/>
      <c r="J198" s="300"/>
      <c r="K198" s="301"/>
    </row>
    <row r="199" spans="1:11" ht="15.75" x14ac:dyDescent="0.25">
      <c r="A199" s="214" t="s">
        <v>477</v>
      </c>
      <c r="B199" s="214" t="s">
        <v>139</v>
      </c>
      <c r="C199" s="214" t="s">
        <v>475</v>
      </c>
      <c r="D199" s="215">
        <v>6</v>
      </c>
      <c r="E199" s="216">
        <v>6</v>
      </c>
      <c r="F199" s="214"/>
      <c r="G199" s="219" t="s">
        <v>331</v>
      </c>
      <c r="H199" s="219" t="s">
        <v>643</v>
      </c>
      <c r="I199" s="219" t="s">
        <v>644</v>
      </c>
      <c r="J199" s="220" t="s">
        <v>453</v>
      </c>
      <c r="K199" s="220" t="s">
        <v>453</v>
      </c>
    </row>
    <row r="200" spans="1:11" ht="15.75" x14ac:dyDescent="0.25">
      <c r="A200" s="219" t="s">
        <v>477</v>
      </c>
      <c r="B200" s="219" t="s">
        <v>766</v>
      </c>
      <c r="C200" s="219" t="s">
        <v>475</v>
      </c>
      <c r="D200" s="220">
        <v>6</v>
      </c>
      <c r="E200" s="220">
        <v>6</v>
      </c>
      <c r="F200" s="214"/>
      <c r="G200" s="219" t="s">
        <v>466</v>
      </c>
      <c r="H200" s="219" t="s">
        <v>1071</v>
      </c>
      <c r="I200" s="219" t="s">
        <v>597</v>
      </c>
      <c r="J200" s="220" t="s">
        <v>453</v>
      </c>
      <c r="K200" s="220" t="s">
        <v>453</v>
      </c>
    </row>
    <row r="201" spans="1:11" ht="15.75" x14ac:dyDescent="0.25">
      <c r="A201" s="219" t="s">
        <v>466</v>
      </c>
      <c r="B201" s="219" t="s">
        <v>60</v>
      </c>
      <c r="C201" s="219" t="s">
        <v>486</v>
      </c>
      <c r="D201" s="220">
        <v>5.5</v>
      </c>
      <c r="E201" s="220">
        <v>5.5</v>
      </c>
      <c r="F201" s="214"/>
      <c r="G201" s="219" t="s">
        <v>466</v>
      </c>
      <c r="H201" s="219" t="s">
        <v>647</v>
      </c>
      <c r="I201" s="219" t="s">
        <v>461</v>
      </c>
      <c r="J201" s="220">
        <v>6.5</v>
      </c>
      <c r="K201" s="220">
        <v>6</v>
      </c>
    </row>
    <row r="202" spans="1:11" ht="15.75" x14ac:dyDescent="0.25">
      <c r="A202" s="219" t="s">
        <v>466</v>
      </c>
      <c r="B202" s="219" t="s">
        <v>731</v>
      </c>
      <c r="C202" s="219" t="s">
        <v>486</v>
      </c>
      <c r="D202" s="220">
        <v>5.5</v>
      </c>
      <c r="E202" s="220">
        <v>5.5</v>
      </c>
      <c r="F202" s="214"/>
      <c r="G202" s="219" t="s">
        <v>466</v>
      </c>
      <c r="H202" s="219" t="s">
        <v>310</v>
      </c>
      <c r="I202" s="219" t="s">
        <v>481</v>
      </c>
      <c r="J202" s="220">
        <v>6.5</v>
      </c>
      <c r="K202" s="220">
        <v>6</v>
      </c>
    </row>
    <row r="203" spans="1:11" ht="15.75" x14ac:dyDescent="0.25">
      <c r="A203" s="219" t="s">
        <v>454</v>
      </c>
      <c r="B203" s="219" t="s">
        <v>560</v>
      </c>
      <c r="C203" s="219" t="s">
        <v>496</v>
      </c>
      <c r="D203" s="220" t="s">
        <v>453</v>
      </c>
      <c r="E203" s="220" t="s">
        <v>453</v>
      </c>
      <c r="F203" s="214"/>
      <c r="G203" s="219" t="s">
        <v>477</v>
      </c>
      <c r="H203" s="219" t="s">
        <v>1207</v>
      </c>
      <c r="I203" s="219" t="s">
        <v>496</v>
      </c>
      <c r="J203" s="220" t="s">
        <v>453</v>
      </c>
      <c r="K203" s="220" t="s">
        <v>453</v>
      </c>
    </row>
    <row r="204" spans="1:11" ht="15.75" x14ac:dyDescent="0.25">
      <c r="A204" s="214" t="s">
        <v>454</v>
      </c>
      <c r="B204" s="214" t="s">
        <v>300</v>
      </c>
      <c r="C204" s="214" t="s">
        <v>495</v>
      </c>
      <c r="D204" s="215">
        <v>5.5</v>
      </c>
      <c r="E204" s="216">
        <v>5.5</v>
      </c>
      <c r="F204" s="214"/>
      <c r="G204" s="219" t="s">
        <v>454</v>
      </c>
      <c r="H204" s="219" t="s">
        <v>653</v>
      </c>
      <c r="I204" s="219" t="s">
        <v>475</v>
      </c>
      <c r="J204" s="220">
        <v>6.5</v>
      </c>
      <c r="K204" s="220">
        <v>6.5</v>
      </c>
    </row>
    <row r="205" spans="1:11" ht="15.75" x14ac:dyDescent="0.25">
      <c r="A205" s="219" t="s">
        <v>331</v>
      </c>
      <c r="B205" s="219" t="s">
        <v>577</v>
      </c>
      <c r="C205" s="219" t="s">
        <v>578</v>
      </c>
      <c r="D205" s="220" t="s">
        <v>453</v>
      </c>
      <c r="E205" s="220" t="s">
        <v>453</v>
      </c>
      <c r="F205" s="214"/>
      <c r="G205" s="219" t="s">
        <v>454</v>
      </c>
      <c r="H205" s="219" t="s">
        <v>158</v>
      </c>
      <c r="I205" s="219" t="s">
        <v>461</v>
      </c>
      <c r="J205" s="220" t="s">
        <v>453</v>
      </c>
      <c r="K205" s="220" t="s">
        <v>453</v>
      </c>
    </row>
    <row r="206" spans="1:11" ht="15.75" x14ac:dyDescent="0.25">
      <c r="A206" s="290" t="s">
        <v>498</v>
      </c>
      <c r="B206" s="290"/>
      <c r="C206" s="290"/>
      <c r="D206" s="291"/>
      <c r="E206" s="221">
        <v>3</v>
      </c>
      <c r="F206" s="214"/>
      <c r="G206" s="290" t="s">
        <v>500</v>
      </c>
      <c r="H206" s="290"/>
      <c r="I206" s="290"/>
      <c r="J206" s="291"/>
      <c r="K206" s="221">
        <v>-1.5</v>
      </c>
    </row>
    <row r="207" spans="1:11" ht="15.75" x14ac:dyDescent="0.25">
      <c r="A207" s="290" t="s">
        <v>500</v>
      </c>
      <c r="B207" s="290"/>
      <c r="C207" s="290"/>
      <c r="D207" s="291"/>
      <c r="E207" s="221">
        <v>1.5</v>
      </c>
      <c r="F207" s="214"/>
      <c r="G207" s="292" t="s">
        <v>951</v>
      </c>
      <c r="H207" s="293"/>
      <c r="I207" s="293"/>
      <c r="J207" s="294"/>
      <c r="K207" s="292"/>
    </row>
    <row r="208" spans="1:11" ht="15.75" x14ac:dyDescent="0.25">
      <c r="A208" s="292" t="s">
        <v>748</v>
      </c>
      <c r="B208" s="293"/>
      <c r="C208" s="293"/>
      <c r="D208" s="294"/>
      <c r="E208" s="292"/>
      <c r="F208" s="214"/>
      <c r="G208" s="295" t="s">
        <v>1322</v>
      </c>
      <c r="H208" s="295"/>
      <c r="I208" s="295"/>
      <c r="J208" s="296"/>
      <c r="K208" s="297"/>
    </row>
    <row r="209" spans="1:5" ht="15.75" x14ac:dyDescent="0.25">
      <c r="A209" s="295" t="s">
        <v>1323</v>
      </c>
      <c r="B209" s="295"/>
      <c r="C209" s="295"/>
      <c r="D209" s="296"/>
      <c r="E209" s="297"/>
    </row>
  </sheetData>
  <mergeCells count="102">
    <mergeCell ref="A1:K1"/>
    <mergeCell ref="A2:K2"/>
    <mergeCell ref="A4:E4"/>
    <mergeCell ref="G4:K4"/>
    <mergeCell ref="A5:E5"/>
    <mergeCell ref="G5:K5"/>
    <mergeCell ref="G17:K17"/>
    <mergeCell ref="G25:J25"/>
    <mergeCell ref="G26:K26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G43:K43"/>
    <mergeCell ref="G51:J51"/>
    <mergeCell ref="G52:K52"/>
    <mergeCell ref="G53:K53"/>
    <mergeCell ref="A31:E31"/>
    <mergeCell ref="G31:K31"/>
    <mergeCell ref="A43:E43"/>
    <mergeCell ref="A51:D51"/>
    <mergeCell ref="A52:E52"/>
    <mergeCell ref="A76:D76"/>
    <mergeCell ref="A77:D77"/>
    <mergeCell ref="A78:E78"/>
    <mergeCell ref="A79:E79"/>
    <mergeCell ref="G68:K68"/>
    <mergeCell ref="G76:J76"/>
    <mergeCell ref="G77:K77"/>
    <mergeCell ref="G78:K78"/>
    <mergeCell ref="A55:E55"/>
    <mergeCell ref="G55:K55"/>
    <mergeCell ref="A56:E56"/>
    <mergeCell ref="G56:K56"/>
    <mergeCell ref="A68:E68"/>
    <mergeCell ref="A102:D102"/>
    <mergeCell ref="A103:D103"/>
    <mergeCell ref="A104:E104"/>
    <mergeCell ref="A105:E105"/>
    <mergeCell ref="G94:K94"/>
    <mergeCell ref="G102:K102"/>
    <mergeCell ref="G103:K103"/>
    <mergeCell ref="A81:E81"/>
    <mergeCell ref="G81:K81"/>
    <mergeCell ref="A82:E82"/>
    <mergeCell ref="G82:K82"/>
    <mergeCell ref="A94:E94"/>
    <mergeCell ref="A128:D128"/>
    <mergeCell ref="A129:D129"/>
    <mergeCell ref="A130:E130"/>
    <mergeCell ref="A131:E131"/>
    <mergeCell ref="G120:K120"/>
    <mergeCell ref="G128:K128"/>
    <mergeCell ref="G129:K129"/>
    <mergeCell ref="A107:E107"/>
    <mergeCell ref="G107:K107"/>
    <mergeCell ref="A108:E108"/>
    <mergeCell ref="G108:K108"/>
    <mergeCell ref="A120:E120"/>
    <mergeCell ref="A154:D154"/>
    <mergeCell ref="A155:D155"/>
    <mergeCell ref="A156:E156"/>
    <mergeCell ref="A157:E157"/>
    <mergeCell ref="G146:K146"/>
    <mergeCell ref="G154:K154"/>
    <mergeCell ref="G155:K155"/>
    <mergeCell ref="A133:E133"/>
    <mergeCell ref="G133:K133"/>
    <mergeCell ref="A134:E134"/>
    <mergeCell ref="G134:K134"/>
    <mergeCell ref="A146:E146"/>
    <mergeCell ref="A180:D180"/>
    <mergeCell ref="A181:D181"/>
    <mergeCell ref="A182:E182"/>
    <mergeCell ref="A183:E183"/>
    <mergeCell ref="G172:K172"/>
    <mergeCell ref="G180:J180"/>
    <mergeCell ref="G181:K181"/>
    <mergeCell ref="G182:K182"/>
    <mergeCell ref="A159:E159"/>
    <mergeCell ref="G159:K159"/>
    <mergeCell ref="A160:E160"/>
    <mergeCell ref="G160:K160"/>
    <mergeCell ref="A172:E172"/>
    <mergeCell ref="A206:D206"/>
    <mergeCell ref="A207:D207"/>
    <mergeCell ref="A208:E208"/>
    <mergeCell ref="A209:E209"/>
    <mergeCell ref="G198:K198"/>
    <mergeCell ref="G206:J206"/>
    <mergeCell ref="G207:K207"/>
    <mergeCell ref="G208:K208"/>
    <mergeCell ref="A185:E185"/>
    <mergeCell ref="G185:K185"/>
    <mergeCell ref="A186:E186"/>
    <mergeCell ref="G186:K186"/>
    <mergeCell ref="A198:E198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FF70E-50DA-4B9B-BDE1-36D2B0201344}">
  <dimension ref="A1:K138"/>
  <sheetViews>
    <sheetView workbookViewId="0">
      <selection activeCell="R27" sqref="R27"/>
    </sheetView>
  </sheetViews>
  <sheetFormatPr defaultRowHeight="15" x14ac:dyDescent="0.2"/>
  <sheetData>
    <row r="1" spans="1:11" ht="15.75" x14ac:dyDescent="0.25">
      <c r="A1" s="258" t="s">
        <v>357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2" spans="1:11" ht="15.75" x14ac:dyDescent="0.25">
      <c r="A2" s="258" t="s">
        <v>326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</row>
    <row r="4" spans="1:11" ht="16.5" thickBot="1" x14ac:dyDescent="0.3">
      <c r="A4" s="259" t="s">
        <v>358</v>
      </c>
      <c r="B4" s="259"/>
      <c r="C4" s="260" t="s">
        <v>359</v>
      </c>
      <c r="D4" s="260"/>
      <c r="E4" s="261"/>
      <c r="F4" s="14"/>
      <c r="G4" s="259" t="s">
        <v>360</v>
      </c>
      <c r="H4" s="259"/>
      <c r="I4" s="260" t="s">
        <v>361</v>
      </c>
      <c r="J4" s="260"/>
      <c r="K4" s="261"/>
    </row>
    <row r="5" spans="1:11" ht="15.75" x14ac:dyDescent="0.25">
      <c r="A5" s="15" t="s">
        <v>338</v>
      </c>
      <c r="B5" s="16">
        <v>82</v>
      </c>
      <c r="C5" s="16">
        <v>77</v>
      </c>
      <c r="D5" s="17" t="s">
        <v>337</v>
      </c>
      <c r="E5" s="18" t="s">
        <v>362</v>
      </c>
      <c r="F5" s="14"/>
      <c r="G5" s="15" t="s">
        <v>343</v>
      </c>
      <c r="H5" s="16">
        <v>62</v>
      </c>
      <c r="I5" s="16">
        <v>57.5</v>
      </c>
      <c r="J5" s="17" t="s">
        <v>350</v>
      </c>
      <c r="K5" s="18" t="s">
        <v>363</v>
      </c>
    </row>
    <row r="6" spans="1:11" ht="15.75" x14ac:dyDescent="0.25">
      <c r="A6" s="15" t="s">
        <v>342</v>
      </c>
      <c r="B6" s="16">
        <v>62</v>
      </c>
      <c r="C6" s="16">
        <v>70.5</v>
      </c>
      <c r="D6" s="17" t="s">
        <v>344</v>
      </c>
      <c r="E6" s="18" t="s">
        <v>364</v>
      </c>
      <c r="F6" s="14"/>
      <c r="G6" s="15" t="s">
        <v>41</v>
      </c>
      <c r="H6" s="16">
        <v>67.5</v>
      </c>
      <c r="I6" s="16">
        <v>76</v>
      </c>
      <c r="J6" s="17" t="s">
        <v>342</v>
      </c>
      <c r="K6" s="18" t="s">
        <v>365</v>
      </c>
    </row>
    <row r="7" spans="1:11" ht="15.75" x14ac:dyDescent="0.25">
      <c r="A7" s="15" t="s">
        <v>339</v>
      </c>
      <c r="B7" s="16">
        <v>67</v>
      </c>
      <c r="C7" s="16">
        <v>75.5</v>
      </c>
      <c r="D7" s="17" t="s">
        <v>346</v>
      </c>
      <c r="E7" s="18" t="s">
        <v>365</v>
      </c>
      <c r="F7" s="14"/>
      <c r="G7" s="15" t="s">
        <v>348</v>
      </c>
      <c r="H7" s="16">
        <v>63</v>
      </c>
      <c r="I7" s="16">
        <v>64.5</v>
      </c>
      <c r="J7" s="17" t="s">
        <v>351</v>
      </c>
      <c r="K7" s="18" t="s">
        <v>366</v>
      </c>
    </row>
    <row r="8" spans="1:11" ht="15.75" x14ac:dyDescent="0.25">
      <c r="A8" s="15" t="s">
        <v>350</v>
      </c>
      <c r="B8" s="16">
        <v>67.5</v>
      </c>
      <c r="C8" s="16">
        <v>64.5</v>
      </c>
      <c r="D8" s="17" t="s">
        <v>347</v>
      </c>
      <c r="E8" s="18" t="s">
        <v>367</v>
      </c>
      <c r="F8" s="14"/>
      <c r="G8" s="15" t="s">
        <v>347</v>
      </c>
      <c r="H8" s="16">
        <v>68.5</v>
      </c>
      <c r="I8" s="16">
        <v>60</v>
      </c>
      <c r="J8" s="17" t="s">
        <v>352</v>
      </c>
      <c r="K8" s="18" t="s">
        <v>367</v>
      </c>
    </row>
    <row r="9" spans="1:11" ht="15.75" x14ac:dyDescent="0.25">
      <c r="A9" s="15" t="s">
        <v>351</v>
      </c>
      <c r="B9" s="16">
        <v>74</v>
      </c>
      <c r="C9" s="16">
        <v>70.5</v>
      </c>
      <c r="D9" s="17" t="s">
        <v>34</v>
      </c>
      <c r="E9" s="18" t="s">
        <v>368</v>
      </c>
      <c r="F9" s="14"/>
      <c r="G9" s="15" t="s">
        <v>337</v>
      </c>
      <c r="H9" s="16">
        <v>75</v>
      </c>
      <c r="I9" s="16">
        <v>67.5</v>
      </c>
      <c r="J9" s="17" t="s">
        <v>340</v>
      </c>
      <c r="K9" s="18" t="s">
        <v>368</v>
      </c>
    </row>
    <row r="10" spans="1:11" ht="15.75" x14ac:dyDescent="0.25">
      <c r="A10" s="15" t="s">
        <v>352</v>
      </c>
      <c r="B10" s="16">
        <v>65.5</v>
      </c>
      <c r="C10" s="16">
        <v>64.5</v>
      </c>
      <c r="D10" s="17" t="s">
        <v>343</v>
      </c>
      <c r="E10" s="18" t="s">
        <v>366</v>
      </c>
      <c r="F10" s="14"/>
      <c r="G10" s="15" t="s">
        <v>344</v>
      </c>
      <c r="H10" s="16">
        <v>69</v>
      </c>
      <c r="I10" s="16">
        <v>63</v>
      </c>
      <c r="J10" s="17" t="s">
        <v>339</v>
      </c>
      <c r="K10" s="18" t="s">
        <v>367</v>
      </c>
    </row>
    <row r="11" spans="1:11" ht="15.75" x14ac:dyDescent="0.25">
      <c r="A11" s="15" t="s">
        <v>341</v>
      </c>
      <c r="B11" s="16">
        <v>74.5</v>
      </c>
      <c r="C11" s="16">
        <v>64.5</v>
      </c>
      <c r="D11" s="17" t="s">
        <v>41</v>
      </c>
      <c r="E11" s="18" t="s">
        <v>369</v>
      </c>
      <c r="F11" s="14"/>
      <c r="G11" s="15" t="s">
        <v>34</v>
      </c>
      <c r="H11" s="16">
        <v>73.5</v>
      </c>
      <c r="I11" s="16">
        <v>61</v>
      </c>
      <c r="J11" s="17" t="s">
        <v>341</v>
      </c>
      <c r="K11" s="18" t="s">
        <v>369</v>
      </c>
    </row>
    <row r="12" spans="1:11" ht="15.75" x14ac:dyDescent="0.25">
      <c r="A12" s="15" t="s">
        <v>340</v>
      </c>
      <c r="B12" s="16">
        <v>76.5</v>
      </c>
      <c r="C12" s="16">
        <v>70.5</v>
      </c>
      <c r="D12" s="17" t="s">
        <v>348</v>
      </c>
      <c r="E12" s="18" t="s">
        <v>368</v>
      </c>
      <c r="F12" s="14"/>
      <c r="G12" s="15" t="s">
        <v>346</v>
      </c>
      <c r="H12" s="16">
        <v>67.5</v>
      </c>
      <c r="I12" s="16">
        <v>61</v>
      </c>
      <c r="J12" s="17" t="s">
        <v>338</v>
      </c>
      <c r="K12" s="18" t="s">
        <v>367</v>
      </c>
    </row>
    <row r="13" spans="1:11" ht="16.5" thickBot="1" x14ac:dyDescent="0.3">
      <c r="A13" s="259" t="s">
        <v>370</v>
      </c>
      <c r="B13" s="259"/>
      <c r="C13" s="260" t="s">
        <v>371</v>
      </c>
      <c r="D13" s="260"/>
      <c r="E13" s="261"/>
      <c r="F13" s="14"/>
      <c r="G13" s="259" t="s">
        <v>372</v>
      </c>
      <c r="H13" s="259"/>
      <c r="I13" s="260" t="s">
        <v>373</v>
      </c>
      <c r="J13" s="260"/>
      <c r="K13" s="261"/>
    </row>
    <row r="14" spans="1:11" ht="15.75" x14ac:dyDescent="0.25">
      <c r="A14" s="15" t="s">
        <v>338</v>
      </c>
      <c r="B14" s="16">
        <v>80</v>
      </c>
      <c r="C14" s="16">
        <v>78</v>
      </c>
      <c r="D14" s="17" t="s">
        <v>34</v>
      </c>
      <c r="E14" s="18" t="s">
        <v>374</v>
      </c>
      <c r="F14" s="14"/>
      <c r="G14" s="15" t="s">
        <v>41</v>
      </c>
      <c r="H14" s="16">
        <v>80</v>
      </c>
      <c r="I14" s="16">
        <v>77</v>
      </c>
      <c r="J14" s="17" t="s">
        <v>339</v>
      </c>
      <c r="K14" s="18" t="s">
        <v>362</v>
      </c>
    </row>
    <row r="15" spans="1:11" ht="15.75" x14ac:dyDescent="0.25">
      <c r="A15" s="15" t="s">
        <v>347</v>
      </c>
      <c r="B15" s="16">
        <v>70</v>
      </c>
      <c r="C15" s="16">
        <v>80.5</v>
      </c>
      <c r="D15" s="17" t="s">
        <v>343</v>
      </c>
      <c r="E15" s="18" t="s">
        <v>375</v>
      </c>
      <c r="F15" s="14"/>
      <c r="G15" s="15" t="s">
        <v>348</v>
      </c>
      <c r="H15" s="16">
        <v>72.5</v>
      </c>
      <c r="I15" s="16">
        <v>70.5</v>
      </c>
      <c r="J15" s="17" t="s">
        <v>350</v>
      </c>
      <c r="K15" s="18" t="s">
        <v>368</v>
      </c>
    </row>
    <row r="16" spans="1:11" ht="15.75" x14ac:dyDescent="0.25">
      <c r="A16" s="15" t="s">
        <v>342</v>
      </c>
      <c r="B16" s="16">
        <v>63.5</v>
      </c>
      <c r="C16" s="16">
        <v>66.5</v>
      </c>
      <c r="D16" s="17" t="s">
        <v>337</v>
      </c>
      <c r="E16" s="18" t="s">
        <v>364</v>
      </c>
      <c r="F16" s="14"/>
      <c r="G16" s="15" t="s">
        <v>338</v>
      </c>
      <c r="H16" s="16">
        <v>83</v>
      </c>
      <c r="I16" s="16">
        <v>68</v>
      </c>
      <c r="J16" s="17" t="s">
        <v>352</v>
      </c>
      <c r="K16" s="18" t="s">
        <v>376</v>
      </c>
    </row>
    <row r="17" spans="1:11" ht="15.75" x14ac:dyDescent="0.25">
      <c r="A17" s="15" t="s">
        <v>339</v>
      </c>
      <c r="B17" s="16">
        <v>68.5</v>
      </c>
      <c r="C17" s="16">
        <v>63.5</v>
      </c>
      <c r="D17" s="17" t="s">
        <v>348</v>
      </c>
      <c r="E17" s="18" t="s">
        <v>367</v>
      </c>
      <c r="F17" s="14"/>
      <c r="G17" s="15" t="s">
        <v>337</v>
      </c>
      <c r="H17" s="16">
        <v>72</v>
      </c>
      <c r="I17" s="16">
        <v>62</v>
      </c>
      <c r="J17" s="17" t="s">
        <v>347</v>
      </c>
      <c r="K17" s="18" t="s">
        <v>369</v>
      </c>
    </row>
    <row r="18" spans="1:11" ht="15.75" x14ac:dyDescent="0.25">
      <c r="A18" s="15" t="s">
        <v>350</v>
      </c>
      <c r="B18" s="16">
        <v>78</v>
      </c>
      <c r="C18" s="16">
        <v>76.5</v>
      </c>
      <c r="D18" s="17" t="s">
        <v>346</v>
      </c>
      <c r="E18" s="18" t="s">
        <v>362</v>
      </c>
      <c r="F18" s="14"/>
      <c r="G18" s="15" t="s">
        <v>344</v>
      </c>
      <c r="H18" s="16">
        <v>76</v>
      </c>
      <c r="I18" s="16">
        <v>71</v>
      </c>
      <c r="J18" s="17" t="s">
        <v>346</v>
      </c>
      <c r="K18" s="18" t="s">
        <v>368</v>
      </c>
    </row>
    <row r="19" spans="1:11" ht="15.75" x14ac:dyDescent="0.25">
      <c r="A19" s="15" t="s">
        <v>351</v>
      </c>
      <c r="B19" s="16">
        <v>73</v>
      </c>
      <c r="C19" s="16">
        <v>70</v>
      </c>
      <c r="D19" s="17" t="s">
        <v>41</v>
      </c>
      <c r="E19" s="18" t="s">
        <v>368</v>
      </c>
      <c r="F19" s="14"/>
      <c r="G19" s="15" t="s">
        <v>34</v>
      </c>
      <c r="H19" s="16">
        <v>76.5</v>
      </c>
      <c r="I19" s="16">
        <v>66</v>
      </c>
      <c r="J19" s="17" t="s">
        <v>343</v>
      </c>
      <c r="K19" s="18" t="s">
        <v>368</v>
      </c>
    </row>
    <row r="20" spans="1:11" ht="15.75" x14ac:dyDescent="0.25">
      <c r="A20" s="15" t="s">
        <v>352</v>
      </c>
      <c r="B20" s="16">
        <v>73</v>
      </c>
      <c r="C20" s="16">
        <v>78</v>
      </c>
      <c r="D20" s="17" t="s">
        <v>344</v>
      </c>
      <c r="E20" s="18" t="s">
        <v>377</v>
      </c>
      <c r="F20" s="14"/>
      <c r="G20" s="15" t="s">
        <v>341</v>
      </c>
      <c r="H20" s="16">
        <v>73</v>
      </c>
      <c r="I20" s="16">
        <v>64.5</v>
      </c>
      <c r="J20" s="17" t="s">
        <v>351</v>
      </c>
      <c r="K20" s="18" t="s">
        <v>369</v>
      </c>
    </row>
    <row r="21" spans="1:11" ht="15.75" x14ac:dyDescent="0.25">
      <c r="A21" s="15" t="s">
        <v>340</v>
      </c>
      <c r="B21" s="16">
        <v>79</v>
      </c>
      <c r="C21" s="16">
        <v>66.5</v>
      </c>
      <c r="D21" s="17" t="s">
        <v>341</v>
      </c>
      <c r="E21" s="18" t="s">
        <v>376</v>
      </c>
      <c r="F21" s="14"/>
      <c r="G21" s="15" t="s">
        <v>340</v>
      </c>
      <c r="H21" s="16">
        <v>67.5</v>
      </c>
      <c r="I21" s="16">
        <v>71.5</v>
      </c>
      <c r="J21" s="17" t="s">
        <v>342</v>
      </c>
      <c r="K21" s="18" t="s">
        <v>378</v>
      </c>
    </row>
    <row r="22" spans="1:11" ht="16.5" thickBot="1" x14ac:dyDescent="0.3">
      <c r="A22" s="259" t="s">
        <v>379</v>
      </c>
      <c r="B22" s="259"/>
      <c r="C22" s="260" t="s">
        <v>380</v>
      </c>
      <c r="D22" s="260"/>
      <c r="E22" s="261"/>
      <c r="F22" s="14"/>
      <c r="G22" s="259" t="s">
        <v>381</v>
      </c>
      <c r="H22" s="259"/>
      <c r="I22" s="260" t="s">
        <v>382</v>
      </c>
      <c r="J22" s="260"/>
      <c r="K22" s="261"/>
    </row>
    <row r="23" spans="1:11" ht="15.75" x14ac:dyDescent="0.25">
      <c r="A23" s="15" t="s">
        <v>343</v>
      </c>
      <c r="B23" s="16">
        <v>70.5</v>
      </c>
      <c r="C23" s="16">
        <v>69.5</v>
      </c>
      <c r="D23" s="17" t="s">
        <v>340</v>
      </c>
      <c r="E23" s="18" t="s">
        <v>378</v>
      </c>
      <c r="F23" s="14"/>
      <c r="G23" s="15" t="s">
        <v>41</v>
      </c>
      <c r="H23" s="16">
        <v>93</v>
      </c>
      <c r="I23" s="16">
        <v>73.5</v>
      </c>
      <c r="J23" s="17" t="s">
        <v>338</v>
      </c>
      <c r="K23" s="18" t="s">
        <v>383</v>
      </c>
    </row>
    <row r="24" spans="1:11" ht="15.75" x14ac:dyDescent="0.25">
      <c r="A24" s="15" t="s">
        <v>348</v>
      </c>
      <c r="B24" s="16">
        <v>76.5</v>
      </c>
      <c r="C24" s="16">
        <v>64.5</v>
      </c>
      <c r="D24" s="17" t="s">
        <v>337</v>
      </c>
      <c r="E24" s="18" t="s">
        <v>369</v>
      </c>
      <c r="F24" s="14"/>
      <c r="G24" s="15" t="s">
        <v>347</v>
      </c>
      <c r="H24" s="16">
        <v>76.5</v>
      </c>
      <c r="I24" s="16">
        <v>71.5</v>
      </c>
      <c r="J24" s="17" t="s">
        <v>351</v>
      </c>
      <c r="K24" s="18" t="s">
        <v>368</v>
      </c>
    </row>
    <row r="25" spans="1:11" ht="15.75" x14ac:dyDescent="0.25">
      <c r="A25" s="15" t="s">
        <v>342</v>
      </c>
      <c r="B25" s="16">
        <v>68.5</v>
      </c>
      <c r="C25" s="16">
        <v>61.5</v>
      </c>
      <c r="D25" s="17" t="s">
        <v>339</v>
      </c>
      <c r="E25" s="18" t="s">
        <v>367</v>
      </c>
      <c r="F25" s="14"/>
      <c r="G25" s="15" t="s">
        <v>337</v>
      </c>
      <c r="H25" s="16">
        <v>67</v>
      </c>
      <c r="I25" s="16">
        <v>62</v>
      </c>
      <c r="J25" s="17" t="s">
        <v>341</v>
      </c>
      <c r="K25" s="18" t="s">
        <v>367</v>
      </c>
    </row>
    <row r="26" spans="1:11" ht="15.75" x14ac:dyDescent="0.25">
      <c r="A26" s="15" t="s">
        <v>351</v>
      </c>
      <c r="B26" s="16">
        <v>79.5</v>
      </c>
      <c r="C26" s="16">
        <v>71.5</v>
      </c>
      <c r="D26" s="17" t="s">
        <v>344</v>
      </c>
      <c r="E26" s="18" t="s">
        <v>376</v>
      </c>
      <c r="F26" s="14"/>
      <c r="G26" s="15" t="s">
        <v>344</v>
      </c>
      <c r="H26" s="16">
        <v>69.5</v>
      </c>
      <c r="I26" s="16">
        <v>70</v>
      </c>
      <c r="J26" s="17" t="s">
        <v>348</v>
      </c>
      <c r="K26" s="18" t="s">
        <v>378</v>
      </c>
    </row>
    <row r="27" spans="1:11" ht="15.75" x14ac:dyDescent="0.25">
      <c r="A27" s="15" t="s">
        <v>34</v>
      </c>
      <c r="B27" s="16">
        <v>74.5</v>
      </c>
      <c r="C27" s="16">
        <v>72</v>
      </c>
      <c r="D27" s="17" t="s">
        <v>41</v>
      </c>
      <c r="E27" s="18" t="s">
        <v>384</v>
      </c>
      <c r="F27" s="14"/>
      <c r="G27" s="15" t="s">
        <v>339</v>
      </c>
      <c r="H27" s="16">
        <v>68.5</v>
      </c>
      <c r="I27" s="16">
        <v>56.5</v>
      </c>
      <c r="J27" s="17" t="s">
        <v>352</v>
      </c>
      <c r="K27" s="18" t="s">
        <v>385</v>
      </c>
    </row>
    <row r="28" spans="1:11" ht="15.75" x14ac:dyDescent="0.25">
      <c r="A28" s="15" t="s">
        <v>346</v>
      </c>
      <c r="B28" s="16">
        <v>76.5</v>
      </c>
      <c r="C28" s="16">
        <v>69</v>
      </c>
      <c r="D28" s="17" t="s">
        <v>347</v>
      </c>
      <c r="E28" s="18" t="s">
        <v>368</v>
      </c>
      <c r="F28" s="14"/>
      <c r="G28" s="15" t="s">
        <v>350</v>
      </c>
      <c r="H28" s="16">
        <v>62.5</v>
      </c>
      <c r="I28" s="16">
        <v>76</v>
      </c>
      <c r="J28" s="17" t="s">
        <v>342</v>
      </c>
      <c r="K28" s="18" t="s">
        <v>386</v>
      </c>
    </row>
    <row r="29" spans="1:11" ht="15.75" x14ac:dyDescent="0.25">
      <c r="A29" s="15" t="s">
        <v>352</v>
      </c>
      <c r="B29" s="16">
        <v>90</v>
      </c>
      <c r="C29" s="16">
        <v>61.5</v>
      </c>
      <c r="D29" s="17" t="s">
        <v>350</v>
      </c>
      <c r="E29" s="18" t="s">
        <v>387</v>
      </c>
      <c r="F29" s="14"/>
      <c r="G29" s="15" t="s">
        <v>346</v>
      </c>
      <c r="H29" s="16">
        <v>69</v>
      </c>
      <c r="I29" s="16">
        <v>73</v>
      </c>
      <c r="J29" s="17" t="s">
        <v>343</v>
      </c>
      <c r="K29" s="18" t="s">
        <v>365</v>
      </c>
    </row>
    <row r="30" spans="1:11" ht="15.75" x14ac:dyDescent="0.25">
      <c r="A30" s="15" t="s">
        <v>341</v>
      </c>
      <c r="B30" s="16">
        <v>67</v>
      </c>
      <c r="C30" s="16">
        <v>70</v>
      </c>
      <c r="D30" s="17" t="s">
        <v>338</v>
      </c>
      <c r="E30" s="18" t="s">
        <v>378</v>
      </c>
      <c r="F30" s="14"/>
      <c r="G30" s="15" t="s">
        <v>340</v>
      </c>
      <c r="H30" s="16">
        <v>66</v>
      </c>
      <c r="I30" s="16">
        <v>76</v>
      </c>
      <c r="J30" s="17" t="s">
        <v>34</v>
      </c>
      <c r="K30" s="18" t="s">
        <v>365</v>
      </c>
    </row>
    <row r="31" spans="1:11" ht="16.5" thickBot="1" x14ac:dyDescent="0.3">
      <c r="A31" s="259" t="s">
        <v>388</v>
      </c>
      <c r="B31" s="259"/>
      <c r="C31" s="260" t="s">
        <v>389</v>
      </c>
      <c r="D31" s="260"/>
      <c r="E31" s="261"/>
      <c r="F31" s="14"/>
      <c r="G31" s="259" t="s">
        <v>390</v>
      </c>
      <c r="H31" s="259"/>
      <c r="I31" s="260" t="s">
        <v>391</v>
      </c>
      <c r="J31" s="260"/>
      <c r="K31" s="261"/>
    </row>
    <row r="32" spans="1:11" ht="15.75" x14ac:dyDescent="0.25">
      <c r="A32" s="15" t="s">
        <v>343</v>
      </c>
      <c r="B32" s="16">
        <v>63</v>
      </c>
      <c r="C32" s="16">
        <v>73</v>
      </c>
      <c r="D32" s="17" t="s">
        <v>344</v>
      </c>
      <c r="E32" s="18" t="s">
        <v>386</v>
      </c>
      <c r="F32" s="14"/>
      <c r="G32" s="15" t="s">
        <v>343</v>
      </c>
      <c r="H32" s="16">
        <v>69.5</v>
      </c>
      <c r="I32" s="16">
        <v>67</v>
      </c>
      <c r="J32" s="17" t="s">
        <v>342</v>
      </c>
      <c r="K32" s="18" t="s">
        <v>378</v>
      </c>
    </row>
    <row r="33" spans="1:11" ht="15.75" x14ac:dyDescent="0.25">
      <c r="A33" s="15" t="s">
        <v>348</v>
      </c>
      <c r="B33" s="16">
        <v>76.5</v>
      </c>
      <c r="C33" s="16">
        <v>65</v>
      </c>
      <c r="D33" s="17" t="s">
        <v>41</v>
      </c>
      <c r="E33" s="18" t="s">
        <v>369</v>
      </c>
      <c r="F33" s="14"/>
      <c r="G33" s="15" t="s">
        <v>41</v>
      </c>
      <c r="H33" s="16">
        <v>66</v>
      </c>
      <c r="I33" s="16">
        <v>79.5</v>
      </c>
      <c r="J33" s="17" t="s">
        <v>340</v>
      </c>
      <c r="K33" s="18" t="s">
        <v>375</v>
      </c>
    </row>
    <row r="34" spans="1:11" ht="15.75" x14ac:dyDescent="0.25">
      <c r="A34" s="15" t="s">
        <v>338</v>
      </c>
      <c r="B34" s="16">
        <v>81</v>
      </c>
      <c r="C34" s="16">
        <v>66.5</v>
      </c>
      <c r="D34" s="17" t="s">
        <v>340</v>
      </c>
      <c r="E34" s="18" t="s">
        <v>376</v>
      </c>
      <c r="F34" s="14"/>
      <c r="G34" s="15" t="s">
        <v>347</v>
      </c>
      <c r="H34" s="16">
        <v>73</v>
      </c>
      <c r="I34" s="16">
        <v>66.5</v>
      </c>
      <c r="J34" s="17" t="s">
        <v>344</v>
      </c>
      <c r="K34" s="18" t="s">
        <v>368</v>
      </c>
    </row>
    <row r="35" spans="1:11" ht="15.75" x14ac:dyDescent="0.25">
      <c r="A35" s="15" t="s">
        <v>342</v>
      </c>
      <c r="B35" s="16">
        <v>73.5</v>
      </c>
      <c r="C35" s="16">
        <v>84</v>
      </c>
      <c r="D35" s="17" t="s">
        <v>347</v>
      </c>
      <c r="E35" s="18" t="s">
        <v>392</v>
      </c>
      <c r="F35" s="14"/>
      <c r="G35" s="15" t="s">
        <v>339</v>
      </c>
      <c r="H35" s="16">
        <v>68.5</v>
      </c>
      <c r="I35" s="16">
        <v>66</v>
      </c>
      <c r="J35" s="17" t="s">
        <v>337</v>
      </c>
      <c r="K35" s="18" t="s">
        <v>378</v>
      </c>
    </row>
    <row r="36" spans="1:11" ht="15.75" x14ac:dyDescent="0.25">
      <c r="A36" s="15" t="s">
        <v>337</v>
      </c>
      <c r="B36" s="16">
        <v>67</v>
      </c>
      <c r="C36" s="16">
        <v>65</v>
      </c>
      <c r="D36" s="17" t="s">
        <v>350</v>
      </c>
      <c r="E36" s="18" t="s">
        <v>367</v>
      </c>
      <c r="F36" s="14"/>
      <c r="G36" s="15" t="s">
        <v>350</v>
      </c>
      <c r="H36" s="16">
        <v>65.5</v>
      </c>
      <c r="I36" s="16">
        <v>61.5</v>
      </c>
      <c r="J36" s="17" t="s">
        <v>341</v>
      </c>
      <c r="K36" s="18" t="s">
        <v>366</v>
      </c>
    </row>
    <row r="37" spans="1:11" ht="15.75" x14ac:dyDescent="0.25">
      <c r="A37" s="15" t="s">
        <v>351</v>
      </c>
      <c r="B37" s="16">
        <v>64.5</v>
      </c>
      <c r="C37" s="16">
        <v>67.5</v>
      </c>
      <c r="D37" s="17" t="s">
        <v>339</v>
      </c>
      <c r="E37" s="18" t="s">
        <v>364</v>
      </c>
      <c r="F37" s="14"/>
      <c r="G37" s="15" t="s">
        <v>351</v>
      </c>
      <c r="H37" s="16">
        <v>76</v>
      </c>
      <c r="I37" s="16">
        <v>74</v>
      </c>
      <c r="J37" s="17" t="s">
        <v>338</v>
      </c>
      <c r="K37" s="18" t="s">
        <v>384</v>
      </c>
    </row>
    <row r="38" spans="1:11" ht="15.75" x14ac:dyDescent="0.25">
      <c r="A38" s="15" t="s">
        <v>34</v>
      </c>
      <c r="B38" s="16">
        <v>73</v>
      </c>
      <c r="C38" s="16">
        <v>69.5</v>
      </c>
      <c r="D38" s="17" t="s">
        <v>352</v>
      </c>
      <c r="E38" s="18" t="s">
        <v>368</v>
      </c>
      <c r="F38" s="14"/>
      <c r="G38" s="15" t="s">
        <v>346</v>
      </c>
      <c r="H38" s="16">
        <v>69</v>
      </c>
      <c r="I38" s="16">
        <v>68.5</v>
      </c>
      <c r="J38" s="17" t="s">
        <v>34</v>
      </c>
      <c r="K38" s="18" t="s">
        <v>378</v>
      </c>
    </row>
    <row r="39" spans="1:11" ht="15.75" x14ac:dyDescent="0.25">
      <c r="A39" s="15" t="s">
        <v>341</v>
      </c>
      <c r="B39" s="16">
        <v>76.5</v>
      </c>
      <c r="C39" s="16">
        <v>65</v>
      </c>
      <c r="D39" s="17" t="s">
        <v>346</v>
      </c>
      <c r="E39" s="18" t="s">
        <v>369</v>
      </c>
      <c r="F39" s="14"/>
      <c r="G39" s="15" t="s">
        <v>352</v>
      </c>
      <c r="H39" s="16">
        <v>65.5</v>
      </c>
      <c r="I39" s="16">
        <v>69.5</v>
      </c>
      <c r="J39" s="17" t="s">
        <v>348</v>
      </c>
      <c r="K39" s="18" t="s">
        <v>364</v>
      </c>
    </row>
    <row r="40" spans="1:11" ht="16.5" thickBot="1" x14ac:dyDescent="0.3">
      <c r="A40" s="259" t="s">
        <v>393</v>
      </c>
      <c r="B40" s="259"/>
      <c r="C40" s="260" t="s">
        <v>394</v>
      </c>
      <c r="D40" s="260"/>
      <c r="E40" s="261"/>
      <c r="F40" s="14"/>
      <c r="G40" s="259" t="s">
        <v>395</v>
      </c>
      <c r="H40" s="259"/>
      <c r="I40" s="260" t="s">
        <v>396</v>
      </c>
      <c r="J40" s="260"/>
      <c r="K40" s="261"/>
    </row>
    <row r="41" spans="1:11" ht="15.75" x14ac:dyDescent="0.25">
      <c r="A41" s="15" t="s">
        <v>348</v>
      </c>
      <c r="B41" s="16">
        <v>78.5</v>
      </c>
      <c r="C41" s="16">
        <v>68</v>
      </c>
      <c r="D41" s="17" t="s">
        <v>343</v>
      </c>
      <c r="E41" s="18" t="s">
        <v>376</v>
      </c>
      <c r="F41" s="14"/>
      <c r="G41" s="15" t="s">
        <v>343</v>
      </c>
      <c r="H41" s="16">
        <v>69.5</v>
      </c>
      <c r="I41" s="16">
        <v>65</v>
      </c>
      <c r="J41" s="17" t="s">
        <v>41</v>
      </c>
      <c r="K41" s="18" t="s">
        <v>367</v>
      </c>
    </row>
    <row r="42" spans="1:11" ht="15.75" x14ac:dyDescent="0.25">
      <c r="A42" s="15" t="s">
        <v>338</v>
      </c>
      <c r="B42" s="16">
        <v>67</v>
      </c>
      <c r="C42" s="16">
        <v>80.5</v>
      </c>
      <c r="D42" s="17" t="s">
        <v>339</v>
      </c>
      <c r="E42" s="18" t="s">
        <v>375</v>
      </c>
      <c r="F42" s="14"/>
      <c r="G42" s="15" t="s">
        <v>347</v>
      </c>
      <c r="H42" s="16">
        <v>80</v>
      </c>
      <c r="I42" s="16">
        <v>72.5</v>
      </c>
      <c r="J42" s="17" t="s">
        <v>348</v>
      </c>
      <c r="K42" s="18" t="s">
        <v>362</v>
      </c>
    </row>
    <row r="43" spans="1:11" ht="15.75" x14ac:dyDescent="0.25">
      <c r="A43" s="15" t="s">
        <v>342</v>
      </c>
      <c r="B43" s="16">
        <v>79.5</v>
      </c>
      <c r="C43" s="16">
        <v>72</v>
      </c>
      <c r="D43" s="17" t="s">
        <v>346</v>
      </c>
      <c r="E43" s="18" t="s">
        <v>362</v>
      </c>
      <c r="F43" s="14"/>
      <c r="G43" s="15" t="s">
        <v>342</v>
      </c>
      <c r="H43" s="16">
        <v>67.5</v>
      </c>
      <c r="I43" s="16">
        <v>69</v>
      </c>
      <c r="J43" s="17" t="s">
        <v>341</v>
      </c>
      <c r="K43" s="18" t="s">
        <v>378</v>
      </c>
    </row>
    <row r="44" spans="1:11" ht="15.75" x14ac:dyDescent="0.25">
      <c r="A44" s="15" t="s">
        <v>337</v>
      </c>
      <c r="B44" s="16">
        <v>68</v>
      </c>
      <c r="C44" s="16">
        <v>67</v>
      </c>
      <c r="D44" s="17" t="s">
        <v>41</v>
      </c>
      <c r="E44" s="18" t="s">
        <v>378</v>
      </c>
      <c r="F44" s="14"/>
      <c r="G44" s="15" t="s">
        <v>344</v>
      </c>
      <c r="H44" s="16">
        <v>78</v>
      </c>
      <c r="I44" s="16">
        <v>71</v>
      </c>
      <c r="J44" s="17" t="s">
        <v>34</v>
      </c>
      <c r="K44" s="18" t="s">
        <v>376</v>
      </c>
    </row>
    <row r="45" spans="1:11" ht="15.75" x14ac:dyDescent="0.25">
      <c r="A45" s="15" t="s">
        <v>344</v>
      </c>
      <c r="B45" s="16">
        <v>72.5</v>
      </c>
      <c r="C45" s="16">
        <v>67.5</v>
      </c>
      <c r="D45" s="17" t="s">
        <v>350</v>
      </c>
      <c r="E45" s="18" t="s">
        <v>368</v>
      </c>
      <c r="F45" s="14"/>
      <c r="G45" s="15" t="s">
        <v>339</v>
      </c>
      <c r="H45" s="16">
        <v>70</v>
      </c>
      <c r="I45" s="16">
        <v>63</v>
      </c>
      <c r="J45" s="17" t="s">
        <v>340</v>
      </c>
      <c r="K45" s="18" t="s">
        <v>367</v>
      </c>
    </row>
    <row r="46" spans="1:11" ht="15.75" x14ac:dyDescent="0.25">
      <c r="A46" s="15" t="s">
        <v>34</v>
      </c>
      <c r="B46" s="16">
        <v>71.5</v>
      </c>
      <c r="C46" s="16">
        <v>70.5</v>
      </c>
      <c r="D46" s="17" t="s">
        <v>347</v>
      </c>
      <c r="E46" s="18" t="s">
        <v>378</v>
      </c>
      <c r="F46" s="14"/>
      <c r="G46" s="15" t="s">
        <v>350</v>
      </c>
      <c r="H46" s="16">
        <v>72.5</v>
      </c>
      <c r="I46" s="16">
        <v>76.5</v>
      </c>
      <c r="J46" s="17" t="s">
        <v>338</v>
      </c>
      <c r="K46" s="18" t="s">
        <v>384</v>
      </c>
    </row>
    <row r="47" spans="1:11" ht="15.75" x14ac:dyDescent="0.25">
      <c r="A47" s="15" t="s">
        <v>341</v>
      </c>
      <c r="B47" s="16">
        <v>71</v>
      </c>
      <c r="C47" s="16">
        <v>66.5</v>
      </c>
      <c r="D47" s="17" t="s">
        <v>352</v>
      </c>
      <c r="E47" s="18" t="s">
        <v>378</v>
      </c>
      <c r="F47" s="14"/>
      <c r="G47" s="15" t="s">
        <v>346</v>
      </c>
      <c r="H47" s="16">
        <v>73.5</v>
      </c>
      <c r="I47" s="16">
        <v>75.5</v>
      </c>
      <c r="J47" s="17" t="s">
        <v>337</v>
      </c>
      <c r="K47" s="18" t="s">
        <v>384</v>
      </c>
    </row>
    <row r="48" spans="1:11" ht="15.75" x14ac:dyDescent="0.25">
      <c r="A48" s="15" t="s">
        <v>340</v>
      </c>
      <c r="B48" s="16">
        <v>75.5</v>
      </c>
      <c r="C48" s="16">
        <v>63.5</v>
      </c>
      <c r="D48" s="17" t="s">
        <v>351</v>
      </c>
      <c r="E48" s="18" t="s">
        <v>369</v>
      </c>
      <c r="F48" s="14"/>
      <c r="G48" s="15" t="s">
        <v>352</v>
      </c>
      <c r="H48" s="16">
        <v>71.5</v>
      </c>
      <c r="I48" s="16">
        <v>65</v>
      </c>
      <c r="J48" s="17" t="s">
        <v>351</v>
      </c>
      <c r="K48" s="18" t="s">
        <v>367</v>
      </c>
    </row>
    <row r="49" spans="1:11" ht="16.5" thickBot="1" x14ac:dyDescent="0.3">
      <c r="A49" s="259" t="s">
        <v>397</v>
      </c>
      <c r="B49" s="259"/>
      <c r="C49" s="260" t="s">
        <v>398</v>
      </c>
      <c r="D49" s="260"/>
      <c r="E49" s="261"/>
      <c r="F49" s="14"/>
      <c r="G49" s="259" t="s">
        <v>399</v>
      </c>
      <c r="H49" s="259"/>
      <c r="I49" s="260" t="s">
        <v>400</v>
      </c>
      <c r="J49" s="260"/>
      <c r="K49" s="261"/>
    </row>
    <row r="50" spans="1:11" ht="15.75" x14ac:dyDescent="0.25">
      <c r="A50" s="15" t="s">
        <v>41</v>
      </c>
      <c r="B50" s="16">
        <v>74.5</v>
      </c>
      <c r="C50" s="16">
        <v>70</v>
      </c>
      <c r="D50" s="17" t="s">
        <v>352</v>
      </c>
      <c r="E50" s="18" t="s">
        <v>368</v>
      </c>
      <c r="F50" s="14"/>
      <c r="G50" s="15" t="s">
        <v>343</v>
      </c>
      <c r="H50" s="16">
        <v>74.5</v>
      </c>
      <c r="I50" s="16">
        <v>61.5</v>
      </c>
      <c r="J50" s="17" t="s">
        <v>338</v>
      </c>
      <c r="K50" s="18" t="s">
        <v>369</v>
      </c>
    </row>
    <row r="51" spans="1:11" ht="15.75" x14ac:dyDescent="0.25">
      <c r="A51" s="15" t="s">
        <v>348</v>
      </c>
      <c r="B51" s="16">
        <v>81.5</v>
      </c>
      <c r="C51" s="16">
        <v>71</v>
      </c>
      <c r="D51" s="17" t="s">
        <v>346</v>
      </c>
      <c r="E51" s="18" t="s">
        <v>376</v>
      </c>
      <c r="F51" s="14"/>
      <c r="G51" s="15" t="s">
        <v>347</v>
      </c>
      <c r="H51" s="16">
        <v>75.5</v>
      </c>
      <c r="I51" s="16">
        <v>75</v>
      </c>
      <c r="J51" s="17" t="s">
        <v>341</v>
      </c>
      <c r="K51" s="18" t="s">
        <v>384</v>
      </c>
    </row>
    <row r="52" spans="1:11" ht="15.75" x14ac:dyDescent="0.25">
      <c r="A52" s="15" t="s">
        <v>338</v>
      </c>
      <c r="B52" s="16">
        <v>69.5</v>
      </c>
      <c r="C52" s="16">
        <v>64</v>
      </c>
      <c r="D52" s="17" t="s">
        <v>344</v>
      </c>
      <c r="E52" s="18" t="s">
        <v>367</v>
      </c>
      <c r="F52" s="14"/>
      <c r="G52" s="15" t="s">
        <v>342</v>
      </c>
      <c r="H52" s="16">
        <v>62</v>
      </c>
      <c r="I52" s="16">
        <v>72.5</v>
      </c>
      <c r="J52" s="17" t="s">
        <v>348</v>
      </c>
      <c r="K52" s="18" t="s">
        <v>386</v>
      </c>
    </row>
    <row r="53" spans="1:11" ht="15.75" x14ac:dyDescent="0.25">
      <c r="A53" s="15" t="s">
        <v>337</v>
      </c>
      <c r="B53" s="16">
        <v>74</v>
      </c>
      <c r="C53" s="16">
        <v>71.5</v>
      </c>
      <c r="D53" s="17" t="s">
        <v>343</v>
      </c>
      <c r="E53" s="18" t="s">
        <v>368</v>
      </c>
      <c r="F53" s="14"/>
      <c r="G53" s="15" t="s">
        <v>344</v>
      </c>
      <c r="H53" s="16">
        <v>71.5</v>
      </c>
      <c r="I53" s="16">
        <v>70</v>
      </c>
      <c r="J53" s="17" t="s">
        <v>337</v>
      </c>
      <c r="K53" s="18" t="s">
        <v>378</v>
      </c>
    </row>
    <row r="54" spans="1:11" ht="15.75" x14ac:dyDescent="0.25">
      <c r="A54" s="15" t="s">
        <v>351</v>
      </c>
      <c r="B54" s="16">
        <v>82</v>
      </c>
      <c r="C54" s="16">
        <v>67</v>
      </c>
      <c r="D54" s="17" t="s">
        <v>342</v>
      </c>
      <c r="E54" s="18" t="s">
        <v>376</v>
      </c>
      <c r="F54" s="14"/>
      <c r="G54" s="15" t="s">
        <v>339</v>
      </c>
      <c r="H54" s="16">
        <v>70.5</v>
      </c>
      <c r="I54" s="16">
        <v>63.5</v>
      </c>
      <c r="J54" s="17" t="s">
        <v>34</v>
      </c>
      <c r="K54" s="18" t="s">
        <v>367</v>
      </c>
    </row>
    <row r="55" spans="1:11" ht="15.75" x14ac:dyDescent="0.25">
      <c r="A55" s="15" t="s">
        <v>34</v>
      </c>
      <c r="B55" s="16">
        <v>61</v>
      </c>
      <c r="C55" s="16">
        <v>61.5</v>
      </c>
      <c r="D55" s="17" t="s">
        <v>350</v>
      </c>
      <c r="E55" s="18" t="s">
        <v>366</v>
      </c>
      <c r="F55" s="14"/>
      <c r="G55" s="15" t="s">
        <v>350</v>
      </c>
      <c r="H55" s="16">
        <v>61.5</v>
      </c>
      <c r="I55" s="16">
        <v>62</v>
      </c>
      <c r="J55" s="17" t="s">
        <v>351</v>
      </c>
      <c r="K55" s="18" t="s">
        <v>366</v>
      </c>
    </row>
    <row r="56" spans="1:11" ht="15.75" x14ac:dyDescent="0.25">
      <c r="A56" s="15" t="s">
        <v>341</v>
      </c>
      <c r="B56" s="16">
        <v>74</v>
      </c>
      <c r="C56" s="16">
        <v>64</v>
      </c>
      <c r="D56" s="17" t="s">
        <v>339</v>
      </c>
      <c r="E56" s="18" t="s">
        <v>369</v>
      </c>
      <c r="F56" s="14"/>
      <c r="G56" s="15" t="s">
        <v>346</v>
      </c>
      <c r="H56" s="16">
        <v>79</v>
      </c>
      <c r="I56" s="16">
        <v>70.5</v>
      </c>
      <c r="J56" s="17" t="s">
        <v>41</v>
      </c>
      <c r="K56" s="18" t="s">
        <v>376</v>
      </c>
    </row>
    <row r="57" spans="1:11" ht="15.75" x14ac:dyDescent="0.25">
      <c r="A57" s="15" t="s">
        <v>340</v>
      </c>
      <c r="B57" s="16">
        <v>71.5</v>
      </c>
      <c r="C57" s="16">
        <v>75</v>
      </c>
      <c r="D57" s="17" t="s">
        <v>347</v>
      </c>
      <c r="E57" s="18" t="s">
        <v>365</v>
      </c>
      <c r="F57" s="14"/>
      <c r="G57" s="15" t="s">
        <v>352</v>
      </c>
      <c r="H57" s="16">
        <v>63</v>
      </c>
      <c r="I57" s="16">
        <v>66</v>
      </c>
      <c r="J57" s="17" t="s">
        <v>340</v>
      </c>
      <c r="K57" s="18" t="s">
        <v>364</v>
      </c>
    </row>
    <row r="58" spans="1:11" ht="16.5" thickBot="1" x14ac:dyDescent="0.3">
      <c r="A58" s="259" t="s">
        <v>401</v>
      </c>
      <c r="B58" s="259"/>
      <c r="C58" s="260" t="s">
        <v>402</v>
      </c>
      <c r="D58" s="260"/>
      <c r="E58" s="261"/>
      <c r="F58" s="14"/>
      <c r="G58" s="259" t="s">
        <v>403</v>
      </c>
      <c r="H58" s="259"/>
      <c r="I58" s="260" t="s">
        <v>404</v>
      </c>
      <c r="J58" s="260"/>
      <c r="K58" s="261"/>
    </row>
    <row r="59" spans="1:11" ht="15.75" x14ac:dyDescent="0.25">
      <c r="A59" s="15" t="s">
        <v>41</v>
      </c>
      <c r="B59" s="16">
        <v>72.5</v>
      </c>
      <c r="C59" s="16">
        <v>76.5</v>
      </c>
      <c r="D59" s="17" t="s">
        <v>344</v>
      </c>
      <c r="E59" s="18" t="s">
        <v>384</v>
      </c>
      <c r="F59" s="14"/>
      <c r="G59" s="15" t="s">
        <v>343</v>
      </c>
      <c r="H59" s="16">
        <v>76</v>
      </c>
      <c r="I59" s="16">
        <v>72</v>
      </c>
      <c r="J59" s="17" t="s">
        <v>339</v>
      </c>
      <c r="K59" s="18" t="s">
        <v>384</v>
      </c>
    </row>
    <row r="60" spans="1:11" ht="15.75" x14ac:dyDescent="0.25">
      <c r="A60" s="15" t="s">
        <v>338</v>
      </c>
      <c r="B60" s="16">
        <v>86.5</v>
      </c>
      <c r="C60" s="16">
        <v>77.5</v>
      </c>
      <c r="D60" s="17" t="s">
        <v>347</v>
      </c>
      <c r="E60" s="18" t="s">
        <v>405</v>
      </c>
      <c r="F60" s="14"/>
      <c r="G60" s="15" t="s">
        <v>348</v>
      </c>
      <c r="H60" s="16">
        <v>71</v>
      </c>
      <c r="I60" s="16">
        <v>73</v>
      </c>
      <c r="J60" s="17" t="s">
        <v>34</v>
      </c>
      <c r="K60" s="18" t="s">
        <v>365</v>
      </c>
    </row>
    <row r="61" spans="1:11" ht="15.75" x14ac:dyDescent="0.25">
      <c r="A61" s="15" t="s">
        <v>337</v>
      </c>
      <c r="B61" s="16">
        <v>70</v>
      </c>
      <c r="C61" s="16">
        <v>62</v>
      </c>
      <c r="D61" s="17" t="s">
        <v>352</v>
      </c>
      <c r="E61" s="18" t="s">
        <v>367</v>
      </c>
      <c r="F61" s="14"/>
      <c r="G61" s="15" t="s">
        <v>347</v>
      </c>
      <c r="H61" s="16">
        <v>81</v>
      </c>
      <c r="I61" s="16">
        <v>59.5</v>
      </c>
      <c r="J61" s="17" t="s">
        <v>41</v>
      </c>
      <c r="K61" s="18" t="s">
        <v>406</v>
      </c>
    </row>
    <row r="62" spans="1:11" ht="15.75" x14ac:dyDescent="0.25">
      <c r="A62" s="15" t="s">
        <v>339</v>
      </c>
      <c r="B62" s="16">
        <v>80.5</v>
      </c>
      <c r="C62" s="16">
        <v>64</v>
      </c>
      <c r="D62" s="17" t="s">
        <v>350</v>
      </c>
      <c r="E62" s="18" t="s">
        <v>407</v>
      </c>
      <c r="F62" s="14"/>
      <c r="G62" s="15" t="s">
        <v>342</v>
      </c>
      <c r="H62" s="16">
        <v>68.5</v>
      </c>
      <c r="I62" s="16">
        <v>67.5</v>
      </c>
      <c r="J62" s="17" t="s">
        <v>338</v>
      </c>
      <c r="K62" s="18" t="s">
        <v>378</v>
      </c>
    </row>
    <row r="63" spans="1:11" ht="15.75" x14ac:dyDescent="0.25">
      <c r="A63" s="15" t="s">
        <v>351</v>
      </c>
      <c r="B63" s="16">
        <v>61</v>
      </c>
      <c r="C63" s="16">
        <v>72.5</v>
      </c>
      <c r="D63" s="17" t="s">
        <v>343</v>
      </c>
      <c r="E63" s="18" t="s">
        <v>386</v>
      </c>
      <c r="F63" s="14"/>
      <c r="G63" s="15" t="s">
        <v>337</v>
      </c>
      <c r="H63" s="16">
        <v>65</v>
      </c>
      <c r="I63" s="16">
        <v>61.5</v>
      </c>
      <c r="J63" s="17" t="s">
        <v>351</v>
      </c>
      <c r="K63" s="18" t="s">
        <v>366</v>
      </c>
    </row>
    <row r="64" spans="1:11" ht="15.75" x14ac:dyDescent="0.25">
      <c r="A64" s="15" t="s">
        <v>34</v>
      </c>
      <c r="B64" s="16">
        <v>77.5</v>
      </c>
      <c r="C64" s="16">
        <v>74</v>
      </c>
      <c r="D64" s="17" t="s">
        <v>342</v>
      </c>
      <c r="E64" s="18" t="s">
        <v>384</v>
      </c>
      <c r="F64" s="14"/>
      <c r="G64" s="15" t="s">
        <v>344</v>
      </c>
      <c r="H64" s="16">
        <v>76.5</v>
      </c>
      <c r="I64" s="16">
        <v>78.5</v>
      </c>
      <c r="J64" s="17" t="s">
        <v>341</v>
      </c>
      <c r="K64" s="18" t="s">
        <v>377</v>
      </c>
    </row>
    <row r="65" spans="1:11" ht="15.75" x14ac:dyDescent="0.25">
      <c r="A65" s="15" t="s">
        <v>341</v>
      </c>
      <c r="B65" s="16">
        <v>74.5</v>
      </c>
      <c r="C65" s="16">
        <v>69</v>
      </c>
      <c r="D65" s="17" t="s">
        <v>348</v>
      </c>
      <c r="E65" s="18" t="s">
        <v>368</v>
      </c>
      <c r="F65" s="14"/>
      <c r="G65" s="15" t="s">
        <v>350</v>
      </c>
      <c r="H65" s="16">
        <v>68.5</v>
      </c>
      <c r="I65" s="16">
        <v>65</v>
      </c>
      <c r="J65" s="17" t="s">
        <v>340</v>
      </c>
      <c r="K65" s="18" t="s">
        <v>367</v>
      </c>
    </row>
    <row r="66" spans="1:11" ht="15.75" x14ac:dyDescent="0.25">
      <c r="A66" s="15" t="s">
        <v>340</v>
      </c>
      <c r="B66" s="16">
        <v>75.5</v>
      </c>
      <c r="C66" s="16">
        <v>69.5</v>
      </c>
      <c r="D66" s="17" t="s">
        <v>346</v>
      </c>
      <c r="E66" s="18" t="s">
        <v>368</v>
      </c>
      <c r="F66" s="14"/>
      <c r="G66" s="15" t="s">
        <v>346</v>
      </c>
      <c r="H66" s="16">
        <v>76</v>
      </c>
      <c r="I66" s="16">
        <v>71.5</v>
      </c>
      <c r="J66" s="17" t="s">
        <v>352</v>
      </c>
      <c r="K66" s="18" t="s">
        <v>368</v>
      </c>
    </row>
    <row r="67" spans="1:11" ht="16.5" thickBot="1" x14ac:dyDescent="0.3">
      <c r="A67" s="259" t="s">
        <v>408</v>
      </c>
      <c r="B67" s="259"/>
      <c r="C67" s="260" t="s">
        <v>409</v>
      </c>
      <c r="D67" s="260"/>
      <c r="E67" s="261"/>
      <c r="F67" s="14"/>
      <c r="G67" s="259" t="s">
        <v>410</v>
      </c>
      <c r="H67" s="259"/>
      <c r="I67" s="260" t="s">
        <v>411</v>
      </c>
      <c r="J67" s="260"/>
      <c r="K67" s="261"/>
    </row>
    <row r="68" spans="1:11" ht="15.75" x14ac:dyDescent="0.25">
      <c r="A68" s="15" t="s">
        <v>41</v>
      </c>
      <c r="B68" s="16">
        <v>78</v>
      </c>
      <c r="C68" s="16">
        <v>62.5</v>
      </c>
      <c r="D68" s="17" t="s">
        <v>350</v>
      </c>
      <c r="E68" s="18" t="s">
        <v>407</v>
      </c>
      <c r="F68" s="14"/>
      <c r="G68" s="15" t="s">
        <v>337</v>
      </c>
      <c r="H68" s="16">
        <v>70</v>
      </c>
      <c r="I68" s="16">
        <v>75</v>
      </c>
      <c r="J68" s="17" t="s">
        <v>338</v>
      </c>
      <c r="K68" s="18" t="s">
        <v>365</v>
      </c>
    </row>
    <row r="69" spans="1:11" ht="15.75" x14ac:dyDescent="0.25">
      <c r="A69" s="15" t="s">
        <v>338</v>
      </c>
      <c r="B69" s="16">
        <v>83.5</v>
      </c>
      <c r="C69" s="16">
        <v>54.5</v>
      </c>
      <c r="D69" s="17" t="s">
        <v>348</v>
      </c>
      <c r="E69" s="18" t="s">
        <v>406</v>
      </c>
      <c r="F69" s="14"/>
      <c r="G69" s="15" t="s">
        <v>344</v>
      </c>
      <c r="H69" s="16">
        <v>71.5</v>
      </c>
      <c r="I69" s="16">
        <v>66</v>
      </c>
      <c r="J69" s="17" t="s">
        <v>342</v>
      </c>
      <c r="K69" s="18" t="s">
        <v>378</v>
      </c>
    </row>
    <row r="70" spans="1:11" ht="15.75" x14ac:dyDescent="0.25">
      <c r="A70" s="15" t="s">
        <v>339</v>
      </c>
      <c r="B70" s="16">
        <v>80.5</v>
      </c>
      <c r="C70" s="16">
        <v>76</v>
      </c>
      <c r="D70" s="17" t="s">
        <v>347</v>
      </c>
      <c r="E70" s="18" t="s">
        <v>362</v>
      </c>
      <c r="F70" s="14"/>
      <c r="G70" s="15" t="s">
        <v>346</v>
      </c>
      <c r="H70" s="16">
        <v>81.5</v>
      </c>
      <c r="I70" s="16">
        <v>67.5</v>
      </c>
      <c r="J70" s="17" t="s">
        <v>339</v>
      </c>
      <c r="K70" s="18" t="s">
        <v>376</v>
      </c>
    </row>
    <row r="71" spans="1:11" ht="15.75" x14ac:dyDescent="0.25">
      <c r="A71" s="15" t="s">
        <v>351</v>
      </c>
      <c r="B71" s="16">
        <v>70.5</v>
      </c>
      <c r="C71" s="16">
        <v>59.5</v>
      </c>
      <c r="D71" s="17" t="s">
        <v>346</v>
      </c>
      <c r="E71" s="18" t="s">
        <v>385</v>
      </c>
      <c r="F71" s="14"/>
      <c r="G71" s="15" t="s">
        <v>347</v>
      </c>
      <c r="H71" s="16">
        <v>81.5</v>
      </c>
      <c r="I71" s="16">
        <v>66</v>
      </c>
      <c r="J71" s="17" t="s">
        <v>350</v>
      </c>
      <c r="K71" s="18" t="s">
        <v>376</v>
      </c>
    </row>
    <row r="72" spans="1:11" ht="15.75" x14ac:dyDescent="0.25">
      <c r="A72" s="15" t="s">
        <v>34</v>
      </c>
      <c r="B72" s="16">
        <v>68</v>
      </c>
      <c r="C72" s="16">
        <v>83.5</v>
      </c>
      <c r="D72" s="17" t="s">
        <v>337</v>
      </c>
      <c r="E72" s="18" t="s">
        <v>375</v>
      </c>
      <c r="F72" s="14"/>
      <c r="G72" s="15" t="s">
        <v>34</v>
      </c>
      <c r="H72" s="16">
        <v>69</v>
      </c>
      <c r="I72" s="16">
        <v>65</v>
      </c>
      <c r="J72" s="17" t="s">
        <v>351</v>
      </c>
      <c r="K72" s="18" t="s">
        <v>367</v>
      </c>
    </row>
    <row r="73" spans="1:11" ht="15.75" x14ac:dyDescent="0.25">
      <c r="A73" s="15" t="s">
        <v>352</v>
      </c>
      <c r="B73" s="16">
        <v>62</v>
      </c>
      <c r="C73" s="16">
        <v>68</v>
      </c>
      <c r="D73" s="17" t="s">
        <v>342</v>
      </c>
      <c r="E73" s="18" t="s">
        <v>364</v>
      </c>
      <c r="F73" s="14"/>
      <c r="G73" s="15" t="s">
        <v>343</v>
      </c>
      <c r="H73" s="16">
        <v>68</v>
      </c>
      <c r="I73" s="16">
        <v>67</v>
      </c>
      <c r="J73" s="17" t="s">
        <v>352</v>
      </c>
      <c r="K73" s="18" t="s">
        <v>378</v>
      </c>
    </row>
    <row r="74" spans="1:11" ht="15.75" x14ac:dyDescent="0.25">
      <c r="A74" s="15" t="s">
        <v>341</v>
      </c>
      <c r="B74" s="16">
        <v>68</v>
      </c>
      <c r="C74" s="16">
        <v>64.5</v>
      </c>
      <c r="D74" s="17" t="s">
        <v>343</v>
      </c>
      <c r="E74" s="18" t="s">
        <v>367</v>
      </c>
      <c r="F74" s="14"/>
      <c r="G74" s="15" t="s">
        <v>41</v>
      </c>
      <c r="H74" s="16">
        <v>69</v>
      </c>
      <c r="I74" s="16">
        <v>60</v>
      </c>
      <c r="J74" s="17" t="s">
        <v>341</v>
      </c>
      <c r="K74" s="18" t="s">
        <v>367</v>
      </c>
    </row>
    <row r="75" spans="1:11" ht="15.75" x14ac:dyDescent="0.25">
      <c r="A75" s="15" t="s">
        <v>340</v>
      </c>
      <c r="B75" s="16">
        <v>70.5</v>
      </c>
      <c r="C75" s="16">
        <v>69.5</v>
      </c>
      <c r="D75" s="17" t="s">
        <v>344</v>
      </c>
      <c r="E75" s="18" t="s">
        <v>378</v>
      </c>
      <c r="F75" s="14"/>
      <c r="G75" s="15" t="s">
        <v>348</v>
      </c>
      <c r="H75" s="16">
        <v>61</v>
      </c>
      <c r="I75" s="16">
        <v>70.5</v>
      </c>
      <c r="J75" s="17" t="s">
        <v>340</v>
      </c>
      <c r="K75" s="18" t="s">
        <v>364</v>
      </c>
    </row>
    <row r="76" spans="1:11" ht="16.5" thickBot="1" x14ac:dyDescent="0.3">
      <c r="A76" s="259" t="s">
        <v>412</v>
      </c>
      <c r="B76" s="259"/>
      <c r="C76" s="260" t="s">
        <v>413</v>
      </c>
      <c r="D76" s="260"/>
      <c r="E76" s="261"/>
      <c r="F76" s="14"/>
      <c r="G76" s="259" t="s">
        <v>414</v>
      </c>
      <c r="H76" s="259"/>
      <c r="I76" s="260" t="s">
        <v>415</v>
      </c>
      <c r="J76" s="260"/>
      <c r="K76" s="261"/>
    </row>
    <row r="77" spans="1:11" ht="15.75" x14ac:dyDescent="0.25">
      <c r="A77" s="15" t="s">
        <v>350</v>
      </c>
      <c r="B77" s="16">
        <v>61</v>
      </c>
      <c r="C77" s="16">
        <v>68</v>
      </c>
      <c r="D77" s="17" t="s">
        <v>343</v>
      </c>
      <c r="E77" s="18" t="s">
        <v>364</v>
      </c>
      <c r="F77" s="14"/>
      <c r="G77" s="15" t="s">
        <v>34</v>
      </c>
      <c r="H77" s="16">
        <v>63.5</v>
      </c>
      <c r="I77" s="16">
        <v>71.5</v>
      </c>
      <c r="J77" s="17" t="s">
        <v>338</v>
      </c>
      <c r="K77" s="18" t="s">
        <v>364</v>
      </c>
    </row>
    <row r="78" spans="1:11" ht="15.75" x14ac:dyDescent="0.25">
      <c r="A78" s="15" t="s">
        <v>342</v>
      </c>
      <c r="B78" s="16">
        <v>75.5</v>
      </c>
      <c r="C78" s="16">
        <v>66</v>
      </c>
      <c r="D78" s="17" t="s">
        <v>41</v>
      </c>
      <c r="E78" s="18" t="s">
        <v>368</v>
      </c>
      <c r="F78" s="14"/>
      <c r="G78" s="15" t="s">
        <v>343</v>
      </c>
      <c r="H78" s="16">
        <v>73.5</v>
      </c>
      <c r="I78" s="16">
        <v>77</v>
      </c>
      <c r="J78" s="17" t="s">
        <v>347</v>
      </c>
      <c r="K78" s="18" t="s">
        <v>384</v>
      </c>
    </row>
    <row r="79" spans="1:11" ht="15.75" x14ac:dyDescent="0.25">
      <c r="A79" s="15" t="s">
        <v>351</v>
      </c>
      <c r="B79" s="16">
        <v>75.5</v>
      </c>
      <c r="C79" s="16">
        <v>77</v>
      </c>
      <c r="D79" s="17" t="s">
        <v>348</v>
      </c>
      <c r="E79" s="18" t="s">
        <v>384</v>
      </c>
      <c r="F79" s="14"/>
      <c r="G79" s="15" t="s">
        <v>337</v>
      </c>
      <c r="H79" s="16">
        <v>72</v>
      </c>
      <c r="I79" s="16">
        <v>68</v>
      </c>
      <c r="J79" s="17" t="s">
        <v>342</v>
      </c>
      <c r="K79" s="18" t="s">
        <v>368</v>
      </c>
    </row>
    <row r="80" spans="1:11" ht="15.75" x14ac:dyDescent="0.25">
      <c r="A80" s="15" t="s">
        <v>352</v>
      </c>
      <c r="B80" s="16">
        <v>67.5</v>
      </c>
      <c r="C80" s="16">
        <v>68.5</v>
      </c>
      <c r="D80" s="17" t="s">
        <v>347</v>
      </c>
      <c r="E80" s="18" t="s">
        <v>378</v>
      </c>
      <c r="F80" s="14"/>
      <c r="G80" s="15" t="s">
        <v>348</v>
      </c>
      <c r="H80" s="16">
        <v>84.5</v>
      </c>
      <c r="I80" s="16">
        <v>68.5</v>
      </c>
      <c r="J80" s="17" t="s">
        <v>339</v>
      </c>
      <c r="K80" s="18" t="s">
        <v>416</v>
      </c>
    </row>
    <row r="81" spans="1:11" ht="15.75" x14ac:dyDescent="0.25">
      <c r="A81" s="15" t="s">
        <v>340</v>
      </c>
      <c r="B81" s="16">
        <v>72</v>
      </c>
      <c r="C81" s="16">
        <v>69.5</v>
      </c>
      <c r="D81" s="17" t="s">
        <v>337</v>
      </c>
      <c r="E81" s="18" t="s">
        <v>368</v>
      </c>
      <c r="F81" s="14"/>
      <c r="G81" s="15" t="s">
        <v>346</v>
      </c>
      <c r="H81" s="16">
        <v>68</v>
      </c>
      <c r="I81" s="16">
        <v>45.5</v>
      </c>
      <c r="J81" s="17" t="s">
        <v>350</v>
      </c>
      <c r="K81" s="18" t="s">
        <v>385</v>
      </c>
    </row>
    <row r="82" spans="1:11" ht="15.75" x14ac:dyDescent="0.25">
      <c r="A82" s="15" t="s">
        <v>339</v>
      </c>
      <c r="B82" s="16">
        <v>69</v>
      </c>
      <c r="C82" s="16">
        <v>67.5</v>
      </c>
      <c r="D82" s="17" t="s">
        <v>344</v>
      </c>
      <c r="E82" s="18" t="s">
        <v>378</v>
      </c>
      <c r="F82" s="14"/>
      <c r="G82" s="15" t="s">
        <v>41</v>
      </c>
      <c r="H82" s="16">
        <v>65.5</v>
      </c>
      <c r="I82" s="16">
        <v>65</v>
      </c>
      <c r="J82" s="17" t="s">
        <v>351</v>
      </c>
      <c r="K82" s="18" t="s">
        <v>366</v>
      </c>
    </row>
    <row r="83" spans="1:11" ht="15.75" x14ac:dyDescent="0.25">
      <c r="A83" s="15" t="s">
        <v>341</v>
      </c>
      <c r="B83" s="16">
        <v>68.5</v>
      </c>
      <c r="C83" s="16">
        <v>64.5</v>
      </c>
      <c r="D83" s="17" t="s">
        <v>34</v>
      </c>
      <c r="E83" s="18" t="s">
        <v>367</v>
      </c>
      <c r="F83" s="14"/>
      <c r="G83" s="15" t="s">
        <v>344</v>
      </c>
      <c r="H83" s="16">
        <v>73.5</v>
      </c>
      <c r="I83" s="16">
        <v>56.5</v>
      </c>
      <c r="J83" s="17" t="s">
        <v>352</v>
      </c>
      <c r="K83" s="18" t="s">
        <v>417</v>
      </c>
    </row>
    <row r="84" spans="1:11" ht="15.75" x14ac:dyDescent="0.25">
      <c r="A84" s="15" t="s">
        <v>338</v>
      </c>
      <c r="B84" s="16">
        <v>81</v>
      </c>
      <c r="C84" s="16">
        <v>62</v>
      </c>
      <c r="D84" s="17" t="s">
        <v>346</v>
      </c>
      <c r="E84" s="18" t="s">
        <v>407</v>
      </c>
      <c r="F84" s="14"/>
      <c r="G84" s="15" t="s">
        <v>341</v>
      </c>
      <c r="H84" s="16">
        <v>69</v>
      </c>
      <c r="I84" s="16">
        <v>81.5</v>
      </c>
      <c r="J84" s="17" t="s">
        <v>340</v>
      </c>
      <c r="K84" s="18" t="s">
        <v>375</v>
      </c>
    </row>
    <row r="85" spans="1:11" ht="16.5" thickBot="1" x14ac:dyDescent="0.3">
      <c r="A85" s="259" t="s">
        <v>418</v>
      </c>
      <c r="B85" s="259"/>
      <c r="C85" s="260" t="s">
        <v>419</v>
      </c>
      <c r="D85" s="260"/>
      <c r="E85" s="261"/>
      <c r="F85" s="14"/>
      <c r="G85" s="259" t="s">
        <v>420</v>
      </c>
      <c r="H85" s="259"/>
      <c r="I85" s="260" t="s">
        <v>421</v>
      </c>
      <c r="J85" s="260"/>
      <c r="K85" s="261"/>
    </row>
    <row r="86" spans="1:11" ht="15.75" x14ac:dyDescent="0.25">
      <c r="A86" s="15" t="s">
        <v>339</v>
      </c>
      <c r="B86" s="16">
        <v>71</v>
      </c>
      <c r="C86" s="16">
        <v>74</v>
      </c>
      <c r="D86" s="17" t="s">
        <v>41</v>
      </c>
      <c r="E86" s="18" t="s">
        <v>365</v>
      </c>
      <c r="F86" s="14"/>
      <c r="G86" s="15" t="s">
        <v>340</v>
      </c>
      <c r="H86" s="16">
        <v>79.5</v>
      </c>
      <c r="I86" s="16">
        <v>60.5</v>
      </c>
      <c r="J86" s="17" t="s">
        <v>343</v>
      </c>
      <c r="K86" s="18" t="s">
        <v>407</v>
      </c>
    </row>
    <row r="87" spans="1:11" ht="15.75" x14ac:dyDescent="0.25">
      <c r="A87" s="15" t="s">
        <v>350</v>
      </c>
      <c r="B87" s="16">
        <v>68.5</v>
      </c>
      <c r="C87" s="16">
        <v>66.5</v>
      </c>
      <c r="D87" s="17" t="s">
        <v>348</v>
      </c>
      <c r="E87" s="18" t="s">
        <v>378</v>
      </c>
      <c r="F87" s="14"/>
      <c r="G87" s="15" t="s">
        <v>337</v>
      </c>
      <c r="H87" s="16">
        <v>76</v>
      </c>
      <c r="I87" s="16">
        <v>61</v>
      </c>
      <c r="J87" s="17" t="s">
        <v>348</v>
      </c>
      <c r="K87" s="18" t="s">
        <v>369</v>
      </c>
    </row>
    <row r="88" spans="1:11" ht="15.75" x14ac:dyDescent="0.25">
      <c r="A88" s="15" t="s">
        <v>352</v>
      </c>
      <c r="B88" s="16">
        <v>64</v>
      </c>
      <c r="C88" s="16">
        <v>71.5</v>
      </c>
      <c r="D88" s="17" t="s">
        <v>338</v>
      </c>
      <c r="E88" s="18" t="s">
        <v>364</v>
      </c>
      <c r="F88" s="14"/>
      <c r="G88" s="15" t="s">
        <v>339</v>
      </c>
      <c r="H88" s="16">
        <v>66.5</v>
      </c>
      <c r="I88" s="16">
        <v>82.5</v>
      </c>
      <c r="J88" s="17" t="s">
        <v>342</v>
      </c>
      <c r="K88" s="18" t="s">
        <v>375</v>
      </c>
    </row>
    <row r="89" spans="1:11" ht="15.75" x14ac:dyDescent="0.25">
      <c r="A89" s="15" t="s">
        <v>347</v>
      </c>
      <c r="B89" s="16">
        <v>68.5</v>
      </c>
      <c r="C89" s="16">
        <v>66.5</v>
      </c>
      <c r="D89" s="17" t="s">
        <v>337</v>
      </c>
      <c r="E89" s="18" t="s">
        <v>378</v>
      </c>
      <c r="F89" s="14"/>
      <c r="G89" s="15" t="s">
        <v>344</v>
      </c>
      <c r="H89" s="16">
        <v>72.5</v>
      </c>
      <c r="I89" s="16">
        <v>67.5</v>
      </c>
      <c r="J89" s="17" t="s">
        <v>351</v>
      </c>
      <c r="K89" s="18" t="s">
        <v>368</v>
      </c>
    </row>
    <row r="90" spans="1:11" ht="15.75" x14ac:dyDescent="0.25">
      <c r="A90" s="15" t="s">
        <v>346</v>
      </c>
      <c r="B90" s="16">
        <v>64</v>
      </c>
      <c r="C90" s="16">
        <v>76.5</v>
      </c>
      <c r="D90" s="17" t="s">
        <v>344</v>
      </c>
      <c r="E90" s="18" t="s">
        <v>386</v>
      </c>
      <c r="F90" s="14"/>
      <c r="G90" s="15" t="s">
        <v>41</v>
      </c>
      <c r="H90" s="16">
        <v>62.5</v>
      </c>
      <c r="I90" s="16">
        <v>74</v>
      </c>
      <c r="J90" s="17" t="s">
        <v>34</v>
      </c>
      <c r="K90" s="18" t="s">
        <v>386</v>
      </c>
    </row>
    <row r="91" spans="1:11" ht="15.75" x14ac:dyDescent="0.25">
      <c r="A91" s="15" t="s">
        <v>343</v>
      </c>
      <c r="B91" s="16">
        <v>71</v>
      </c>
      <c r="C91" s="16">
        <v>67</v>
      </c>
      <c r="D91" s="17" t="s">
        <v>34</v>
      </c>
      <c r="E91" s="18" t="s">
        <v>378</v>
      </c>
      <c r="F91" s="14"/>
      <c r="G91" s="15" t="s">
        <v>347</v>
      </c>
      <c r="H91" s="16">
        <v>82.5</v>
      </c>
      <c r="I91" s="16">
        <v>68</v>
      </c>
      <c r="J91" s="17" t="s">
        <v>346</v>
      </c>
      <c r="K91" s="18" t="s">
        <v>376</v>
      </c>
    </row>
    <row r="92" spans="1:11" ht="15.75" x14ac:dyDescent="0.25">
      <c r="A92" s="15" t="s">
        <v>351</v>
      </c>
      <c r="B92" s="16">
        <v>63</v>
      </c>
      <c r="C92" s="16">
        <v>68</v>
      </c>
      <c r="D92" s="17" t="s">
        <v>341</v>
      </c>
      <c r="E92" s="18" t="s">
        <v>364</v>
      </c>
      <c r="F92" s="14"/>
      <c r="G92" s="15" t="s">
        <v>350</v>
      </c>
      <c r="H92" s="16">
        <v>69.5</v>
      </c>
      <c r="I92" s="16">
        <v>59</v>
      </c>
      <c r="J92" s="17" t="s">
        <v>352</v>
      </c>
      <c r="K92" s="18" t="s">
        <v>385</v>
      </c>
    </row>
    <row r="93" spans="1:11" ht="15.75" x14ac:dyDescent="0.25">
      <c r="A93" s="15" t="s">
        <v>342</v>
      </c>
      <c r="B93" s="16">
        <v>68</v>
      </c>
      <c r="C93" s="16">
        <v>66.5</v>
      </c>
      <c r="D93" s="17" t="s">
        <v>340</v>
      </c>
      <c r="E93" s="18" t="s">
        <v>378</v>
      </c>
      <c r="F93" s="14"/>
      <c r="G93" s="15" t="s">
        <v>338</v>
      </c>
      <c r="H93" s="16">
        <v>82.5</v>
      </c>
      <c r="I93" s="16">
        <v>71</v>
      </c>
      <c r="J93" s="17" t="s">
        <v>341</v>
      </c>
      <c r="K93" s="18" t="s">
        <v>376</v>
      </c>
    </row>
    <row r="94" spans="1:11" ht="16.5" thickBot="1" x14ac:dyDescent="0.3">
      <c r="A94" s="259" t="s">
        <v>422</v>
      </c>
      <c r="B94" s="259"/>
      <c r="C94" s="260" t="s">
        <v>423</v>
      </c>
      <c r="D94" s="260"/>
      <c r="E94" s="261"/>
      <c r="F94" s="14"/>
      <c r="G94" s="259" t="s">
        <v>424</v>
      </c>
      <c r="H94" s="259"/>
      <c r="I94" s="260" t="s">
        <v>425</v>
      </c>
      <c r="J94" s="260"/>
      <c r="K94" s="261"/>
    </row>
    <row r="95" spans="1:11" ht="15.75" x14ac:dyDescent="0.25">
      <c r="A95" s="15" t="s">
        <v>338</v>
      </c>
      <c r="B95" s="16">
        <v>81.5</v>
      </c>
      <c r="C95" s="16">
        <v>59</v>
      </c>
      <c r="D95" s="17" t="s">
        <v>41</v>
      </c>
      <c r="E95" s="18" t="s">
        <v>406</v>
      </c>
      <c r="F95" s="14"/>
      <c r="G95" s="15" t="s">
        <v>344</v>
      </c>
      <c r="H95" s="16">
        <v>65</v>
      </c>
      <c r="I95" s="16">
        <v>69.5</v>
      </c>
      <c r="J95" s="17" t="s">
        <v>343</v>
      </c>
      <c r="K95" s="18" t="s">
        <v>364</v>
      </c>
    </row>
    <row r="96" spans="1:11" ht="15.75" x14ac:dyDescent="0.25">
      <c r="A96" s="15" t="s">
        <v>351</v>
      </c>
      <c r="B96" s="16">
        <v>69.5</v>
      </c>
      <c r="C96" s="16">
        <v>75</v>
      </c>
      <c r="D96" s="17" t="s">
        <v>347</v>
      </c>
      <c r="E96" s="18" t="s">
        <v>365</v>
      </c>
      <c r="F96" s="14"/>
      <c r="G96" s="15" t="s">
        <v>41</v>
      </c>
      <c r="H96" s="16">
        <v>71.5</v>
      </c>
      <c r="I96" s="16">
        <v>59.5</v>
      </c>
      <c r="J96" s="17" t="s">
        <v>348</v>
      </c>
      <c r="K96" s="18" t="s">
        <v>385</v>
      </c>
    </row>
    <row r="97" spans="1:11" ht="15.75" x14ac:dyDescent="0.25">
      <c r="A97" s="15" t="s">
        <v>341</v>
      </c>
      <c r="B97" s="16">
        <v>63.5</v>
      </c>
      <c r="C97" s="16">
        <v>70.5</v>
      </c>
      <c r="D97" s="17" t="s">
        <v>337</v>
      </c>
      <c r="E97" s="18" t="s">
        <v>364</v>
      </c>
      <c r="F97" s="14"/>
      <c r="G97" s="15" t="s">
        <v>340</v>
      </c>
      <c r="H97" s="16">
        <v>70</v>
      </c>
      <c r="I97" s="16">
        <v>61</v>
      </c>
      <c r="J97" s="17" t="s">
        <v>338</v>
      </c>
      <c r="K97" s="18" t="s">
        <v>367</v>
      </c>
    </row>
    <row r="98" spans="1:11" ht="15.75" x14ac:dyDescent="0.25">
      <c r="A98" s="15" t="s">
        <v>348</v>
      </c>
      <c r="B98" s="16">
        <v>67</v>
      </c>
      <c r="C98" s="16">
        <v>68.5</v>
      </c>
      <c r="D98" s="17" t="s">
        <v>344</v>
      </c>
      <c r="E98" s="18" t="s">
        <v>378</v>
      </c>
      <c r="F98" s="14"/>
      <c r="G98" s="15" t="s">
        <v>347</v>
      </c>
      <c r="H98" s="16">
        <v>61.5</v>
      </c>
      <c r="I98" s="16">
        <v>74.5</v>
      </c>
      <c r="J98" s="17" t="s">
        <v>342</v>
      </c>
      <c r="K98" s="18" t="s">
        <v>386</v>
      </c>
    </row>
    <row r="99" spans="1:11" ht="15.75" x14ac:dyDescent="0.25">
      <c r="A99" s="15" t="s">
        <v>352</v>
      </c>
      <c r="B99" s="16">
        <v>65</v>
      </c>
      <c r="C99" s="16">
        <v>82.5</v>
      </c>
      <c r="D99" s="17" t="s">
        <v>339</v>
      </c>
      <c r="E99" s="18" t="s">
        <v>426</v>
      </c>
      <c r="F99" s="14"/>
      <c r="G99" s="15" t="s">
        <v>350</v>
      </c>
      <c r="H99" s="16">
        <v>72</v>
      </c>
      <c r="I99" s="16">
        <v>74</v>
      </c>
      <c r="J99" s="17" t="s">
        <v>337</v>
      </c>
      <c r="K99" s="18" t="s">
        <v>384</v>
      </c>
    </row>
    <row r="100" spans="1:11" ht="15.75" x14ac:dyDescent="0.25">
      <c r="A100" s="15" t="s">
        <v>342</v>
      </c>
      <c r="B100" s="16">
        <v>75</v>
      </c>
      <c r="C100" s="16">
        <v>64.5</v>
      </c>
      <c r="D100" s="17" t="s">
        <v>350</v>
      </c>
      <c r="E100" s="18" t="s">
        <v>369</v>
      </c>
      <c r="F100" s="14"/>
      <c r="G100" s="15" t="s">
        <v>339</v>
      </c>
      <c r="H100" s="16">
        <v>67</v>
      </c>
      <c r="I100" s="16">
        <v>64.5</v>
      </c>
      <c r="J100" s="17" t="s">
        <v>351</v>
      </c>
      <c r="K100" s="18" t="s">
        <v>367</v>
      </c>
    </row>
    <row r="101" spans="1:11" ht="15.75" x14ac:dyDescent="0.25">
      <c r="A101" s="15" t="s">
        <v>343</v>
      </c>
      <c r="B101" s="16">
        <v>67.5</v>
      </c>
      <c r="C101" s="16">
        <v>67.5</v>
      </c>
      <c r="D101" s="17" t="s">
        <v>346</v>
      </c>
      <c r="E101" s="18" t="s">
        <v>378</v>
      </c>
      <c r="F101" s="14"/>
      <c r="G101" s="15" t="s">
        <v>352</v>
      </c>
      <c r="H101" s="16">
        <v>69.5</v>
      </c>
      <c r="I101" s="16">
        <v>73.5</v>
      </c>
      <c r="J101" s="17" t="s">
        <v>34</v>
      </c>
      <c r="K101" s="18" t="s">
        <v>365</v>
      </c>
    </row>
    <row r="102" spans="1:11" ht="15.75" x14ac:dyDescent="0.25">
      <c r="A102" s="15" t="s">
        <v>34</v>
      </c>
      <c r="B102" s="16">
        <v>67.5</v>
      </c>
      <c r="C102" s="16">
        <v>72</v>
      </c>
      <c r="D102" s="17" t="s">
        <v>340</v>
      </c>
      <c r="E102" s="18" t="s">
        <v>365</v>
      </c>
      <c r="F102" s="14"/>
      <c r="G102" s="15" t="s">
        <v>346</v>
      </c>
      <c r="H102" s="16">
        <v>82</v>
      </c>
      <c r="I102" s="16">
        <v>71.5</v>
      </c>
      <c r="J102" s="17" t="s">
        <v>341</v>
      </c>
      <c r="K102" s="18" t="s">
        <v>376</v>
      </c>
    </row>
    <row r="103" spans="1:11" ht="16.5" thickBot="1" x14ac:dyDescent="0.3">
      <c r="A103" s="259" t="s">
        <v>427</v>
      </c>
      <c r="B103" s="259"/>
      <c r="C103" s="260" t="s">
        <v>428</v>
      </c>
      <c r="D103" s="260"/>
      <c r="E103" s="261"/>
      <c r="F103" s="14"/>
      <c r="G103" s="259" t="s">
        <v>429</v>
      </c>
      <c r="H103" s="259"/>
      <c r="I103" s="260" t="s">
        <v>430</v>
      </c>
      <c r="J103" s="260"/>
      <c r="K103" s="261"/>
    </row>
    <row r="104" spans="1:11" ht="15.75" x14ac:dyDescent="0.25">
      <c r="A104" s="15" t="s">
        <v>342</v>
      </c>
      <c r="B104" s="16">
        <v>72</v>
      </c>
      <c r="C104" s="16">
        <v>69</v>
      </c>
      <c r="D104" s="17" t="s">
        <v>343</v>
      </c>
      <c r="E104" s="18" t="s">
        <v>368</v>
      </c>
      <c r="F104" s="14"/>
      <c r="G104" s="15" t="s">
        <v>343</v>
      </c>
      <c r="H104" s="16">
        <v>72</v>
      </c>
      <c r="I104" s="16">
        <v>63</v>
      </c>
      <c r="J104" s="17" t="s">
        <v>348</v>
      </c>
      <c r="K104" s="18" t="s">
        <v>369</v>
      </c>
    </row>
    <row r="105" spans="1:11" ht="15.75" x14ac:dyDescent="0.25">
      <c r="A105" s="15" t="s">
        <v>340</v>
      </c>
      <c r="B105" s="16">
        <v>78.5</v>
      </c>
      <c r="C105" s="16">
        <v>63</v>
      </c>
      <c r="D105" s="17" t="s">
        <v>41</v>
      </c>
      <c r="E105" s="18" t="s">
        <v>407</v>
      </c>
      <c r="F105" s="14"/>
      <c r="G105" s="15" t="s">
        <v>339</v>
      </c>
      <c r="H105" s="16">
        <v>74</v>
      </c>
      <c r="I105" s="16">
        <v>72</v>
      </c>
      <c r="J105" s="17" t="s">
        <v>338</v>
      </c>
      <c r="K105" s="18" t="s">
        <v>384</v>
      </c>
    </row>
    <row r="106" spans="1:11" ht="15.75" x14ac:dyDescent="0.25">
      <c r="A106" s="15" t="s">
        <v>344</v>
      </c>
      <c r="B106" s="16">
        <v>66.5</v>
      </c>
      <c r="C106" s="16">
        <v>67.5</v>
      </c>
      <c r="D106" s="17" t="s">
        <v>347</v>
      </c>
      <c r="E106" s="18" t="s">
        <v>378</v>
      </c>
      <c r="F106" s="14"/>
      <c r="G106" s="15" t="s">
        <v>346</v>
      </c>
      <c r="H106" s="16">
        <v>69</v>
      </c>
      <c r="I106" s="16">
        <v>60</v>
      </c>
      <c r="J106" s="17" t="s">
        <v>342</v>
      </c>
      <c r="K106" s="18" t="s">
        <v>367</v>
      </c>
    </row>
    <row r="107" spans="1:11" ht="15.75" x14ac:dyDescent="0.25">
      <c r="A107" s="15" t="s">
        <v>337</v>
      </c>
      <c r="B107" s="16">
        <v>69</v>
      </c>
      <c r="C107" s="16">
        <v>70</v>
      </c>
      <c r="D107" s="17" t="s">
        <v>339</v>
      </c>
      <c r="E107" s="18" t="s">
        <v>378</v>
      </c>
      <c r="F107" s="14"/>
      <c r="G107" s="15" t="s">
        <v>41</v>
      </c>
      <c r="H107" s="16">
        <v>67</v>
      </c>
      <c r="I107" s="16">
        <v>80</v>
      </c>
      <c r="J107" s="17" t="s">
        <v>337</v>
      </c>
      <c r="K107" s="18" t="s">
        <v>375</v>
      </c>
    </row>
    <row r="108" spans="1:11" ht="15.75" x14ac:dyDescent="0.25">
      <c r="A108" s="15" t="s">
        <v>341</v>
      </c>
      <c r="B108" s="16">
        <v>70</v>
      </c>
      <c r="C108" s="16">
        <v>79</v>
      </c>
      <c r="D108" s="17" t="s">
        <v>350</v>
      </c>
      <c r="E108" s="18" t="s">
        <v>375</v>
      </c>
      <c r="F108" s="14"/>
      <c r="G108" s="15" t="s">
        <v>350</v>
      </c>
      <c r="H108" s="16">
        <v>85.5</v>
      </c>
      <c r="I108" s="16">
        <v>71</v>
      </c>
      <c r="J108" s="17" t="s">
        <v>344</v>
      </c>
      <c r="K108" s="18" t="s">
        <v>416</v>
      </c>
    </row>
    <row r="109" spans="1:11" ht="15.75" x14ac:dyDescent="0.25">
      <c r="A109" s="15" t="s">
        <v>338</v>
      </c>
      <c r="B109" s="16">
        <v>72.5</v>
      </c>
      <c r="C109" s="16">
        <v>70.5</v>
      </c>
      <c r="D109" s="17" t="s">
        <v>351</v>
      </c>
      <c r="E109" s="18" t="s">
        <v>368</v>
      </c>
      <c r="F109" s="14"/>
      <c r="G109" s="15" t="s">
        <v>347</v>
      </c>
      <c r="H109" s="16">
        <v>78.5</v>
      </c>
      <c r="I109" s="16">
        <v>59.5</v>
      </c>
      <c r="J109" s="17" t="s">
        <v>34</v>
      </c>
      <c r="K109" s="18" t="s">
        <v>406</v>
      </c>
    </row>
    <row r="110" spans="1:11" ht="15.75" x14ac:dyDescent="0.25">
      <c r="A110" s="15" t="s">
        <v>34</v>
      </c>
      <c r="B110" s="16">
        <v>65</v>
      </c>
      <c r="C110" s="16">
        <v>64</v>
      </c>
      <c r="D110" s="17" t="s">
        <v>346</v>
      </c>
      <c r="E110" s="18" t="s">
        <v>366</v>
      </c>
      <c r="F110" s="14"/>
      <c r="G110" s="15" t="s">
        <v>352</v>
      </c>
      <c r="H110" s="16">
        <v>64.5</v>
      </c>
      <c r="I110" s="16">
        <v>74</v>
      </c>
      <c r="J110" s="17" t="s">
        <v>341</v>
      </c>
      <c r="K110" s="18" t="s">
        <v>386</v>
      </c>
    </row>
    <row r="111" spans="1:11" ht="15.75" x14ac:dyDescent="0.25">
      <c r="A111" s="15" t="s">
        <v>348</v>
      </c>
      <c r="B111" s="16">
        <v>72.5</v>
      </c>
      <c r="C111" s="16">
        <v>62.5</v>
      </c>
      <c r="D111" s="17" t="s">
        <v>352</v>
      </c>
      <c r="E111" s="18" t="s">
        <v>369</v>
      </c>
      <c r="F111" s="14"/>
      <c r="G111" s="15" t="s">
        <v>351</v>
      </c>
      <c r="H111" s="16">
        <v>75</v>
      </c>
      <c r="I111" s="16">
        <v>68</v>
      </c>
      <c r="J111" s="17" t="s">
        <v>340</v>
      </c>
      <c r="K111" s="18" t="s">
        <v>368</v>
      </c>
    </row>
    <row r="112" spans="1:11" ht="16.5" thickBot="1" x14ac:dyDescent="0.3">
      <c r="A112" s="259" t="s">
        <v>431</v>
      </c>
      <c r="B112" s="259"/>
      <c r="C112" s="260" t="s">
        <v>432</v>
      </c>
      <c r="D112" s="260"/>
      <c r="E112" s="261"/>
      <c r="F112" s="14"/>
      <c r="G112" s="259" t="s">
        <v>433</v>
      </c>
      <c r="H112" s="259"/>
      <c r="I112" s="260" t="s">
        <v>434</v>
      </c>
      <c r="J112" s="260"/>
      <c r="K112" s="261"/>
    </row>
    <row r="113" spans="1:11" ht="15.75" x14ac:dyDescent="0.25">
      <c r="A113" s="15" t="s">
        <v>41</v>
      </c>
      <c r="B113" s="16">
        <v>72</v>
      </c>
      <c r="C113" s="16">
        <v>76</v>
      </c>
      <c r="D113" s="17" t="s">
        <v>343</v>
      </c>
      <c r="E113" s="18" t="s">
        <v>384</v>
      </c>
      <c r="F113" s="14"/>
      <c r="G113" s="15" t="s">
        <v>352</v>
      </c>
      <c r="H113" s="16">
        <v>66.5</v>
      </c>
      <c r="I113" s="16">
        <v>73</v>
      </c>
      <c r="J113" s="17" t="s">
        <v>41</v>
      </c>
      <c r="K113" s="18" t="s">
        <v>365</v>
      </c>
    </row>
    <row r="114" spans="1:11" ht="15.75" x14ac:dyDescent="0.25">
      <c r="A114" s="15" t="s">
        <v>348</v>
      </c>
      <c r="B114" s="16">
        <v>69</v>
      </c>
      <c r="C114" s="16">
        <v>60</v>
      </c>
      <c r="D114" s="17" t="s">
        <v>347</v>
      </c>
      <c r="E114" s="18" t="s">
        <v>367</v>
      </c>
      <c r="F114" s="14"/>
      <c r="G114" s="15" t="s">
        <v>346</v>
      </c>
      <c r="H114" s="16">
        <v>77</v>
      </c>
      <c r="I114" s="16">
        <v>69.5</v>
      </c>
      <c r="J114" s="17" t="s">
        <v>348</v>
      </c>
      <c r="K114" s="18" t="s">
        <v>368</v>
      </c>
    </row>
    <row r="115" spans="1:11" ht="15.75" x14ac:dyDescent="0.25">
      <c r="A115" s="15" t="s">
        <v>341</v>
      </c>
      <c r="B115" s="16">
        <v>70</v>
      </c>
      <c r="C115" s="16">
        <v>61</v>
      </c>
      <c r="D115" s="17" t="s">
        <v>342</v>
      </c>
      <c r="E115" s="18" t="s">
        <v>367</v>
      </c>
      <c r="F115" s="14"/>
      <c r="G115" s="15" t="s">
        <v>344</v>
      </c>
      <c r="H115" s="16">
        <v>70.5</v>
      </c>
      <c r="I115" s="16">
        <v>70.5</v>
      </c>
      <c r="J115" s="17" t="s">
        <v>338</v>
      </c>
      <c r="K115" s="18" t="s">
        <v>378</v>
      </c>
    </row>
    <row r="116" spans="1:11" ht="15.75" x14ac:dyDescent="0.25">
      <c r="A116" s="15" t="s">
        <v>34</v>
      </c>
      <c r="B116" s="16">
        <v>62.5</v>
      </c>
      <c r="C116" s="16">
        <v>70.5</v>
      </c>
      <c r="D116" s="17" t="s">
        <v>344</v>
      </c>
      <c r="E116" s="18" t="s">
        <v>364</v>
      </c>
      <c r="F116" s="14"/>
      <c r="G116" s="15" t="s">
        <v>343</v>
      </c>
      <c r="H116" s="16">
        <v>68.5</v>
      </c>
      <c r="I116" s="16">
        <v>74.5</v>
      </c>
      <c r="J116" s="17" t="s">
        <v>337</v>
      </c>
      <c r="K116" s="18" t="s">
        <v>365</v>
      </c>
    </row>
    <row r="117" spans="1:11" ht="15.75" x14ac:dyDescent="0.25">
      <c r="A117" s="15" t="s">
        <v>340</v>
      </c>
      <c r="B117" s="16">
        <v>71</v>
      </c>
      <c r="C117" s="16">
        <v>76.5</v>
      </c>
      <c r="D117" s="17" t="s">
        <v>339</v>
      </c>
      <c r="E117" s="18" t="s">
        <v>365</v>
      </c>
      <c r="F117" s="14"/>
      <c r="G117" s="15" t="s">
        <v>342</v>
      </c>
      <c r="H117" s="16">
        <v>63</v>
      </c>
      <c r="I117" s="16">
        <v>68.5</v>
      </c>
      <c r="J117" s="17" t="s">
        <v>351</v>
      </c>
      <c r="K117" s="18" t="s">
        <v>364</v>
      </c>
    </row>
    <row r="118" spans="1:11" ht="15.75" x14ac:dyDescent="0.25">
      <c r="A118" s="15" t="s">
        <v>338</v>
      </c>
      <c r="B118" s="16">
        <v>75.5</v>
      </c>
      <c r="C118" s="16">
        <v>71.5</v>
      </c>
      <c r="D118" s="17" t="s">
        <v>350</v>
      </c>
      <c r="E118" s="18" t="s">
        <v>368</v>
      </c>
      <c r="F118" s="14"/>
      <c r="G118" s="15" t="s">
        <v>350</v>
      </c>
      <c r="H118" s="16">
        <v>76.5</v>
      </c>
      <c r="I118" s="16">
        <v>69</v>
      </c>
      <c r="J118" s="17" t="s">
        <v>34</v>
      </c>
      <c r="K118" s="18" t="s">
        <v>368</v>
      </c>
    </row>
    <row r="119" spans="1:11" ht="15.75" x14ac:dyDescent="0.25">
      <c r="A119" s="15" t="s">
        <v>337</v>
      </c>
      <c r="B119" s="16">
        <v>81</v>
      </c>
      <c r="C119" s="16">
        <v>59</v>
      </c>
      <c r="D119" s="17" t="s">
        <v>346</v>
      </c>
      <c r="E119" s="18" t="s">
        <v>406</v>
      </c>
      <c r="F119" s="14"/>
      <c r="G119" s="15" t="s">
        <v>339</v>
      </c>
      <c r="H119" s="16">
        <v>67</v>
      </c>
      <c r="I119" s="16">
        <v>62.5</v>
      </c>
      <c r="J119" s="17" t="s">
        <v>341</v>
      </c>
      <c r="K119" s="18" t="s">
        <v>367</v>
      </c>
    </row>
    <row r="120" spans="1:11" ht="15.75" x14ac:dyDescent="0.25">
      <c r="A120" s="15" t="s">
        <v>351</v>
      </c>
      <c r="B120" s="16">
        <v>75.5</v>
      </c>
      <c r="C120" s="16">
        <v>71.5</v>
      </c>
      <c r="D120" s="17" t="s">
        <v>352</v>
      </c>
      <c r="E120" s="18" t="s">
        <v>368</v>
      </c>
      <c r="F120" s="14"/>
      <c r="G120" s="15" t="s">
        <v>347</v>
      </c>
      <c r="H120" s="16">
        <v>71</v>
      </c>
      <c r="I120" s="16">
        <v>72</v>
      </c>
      <c r="J120" s="17" t="s">
        <v>340</v>
      </c>
      <c r="K120" s="18" t="s">
        <v>365</v>
      </c>
    </row>
    <row r="121" spans="1:11" ht="16.5" thickBot="1" x14ac:dyDescent="0.3">
      <c r="A121" s="259" t="s">
        <v>435</v>
      </c>
      <c r="B121" s="259"/>
      <c r="C121" s="260" t="s">
        <v>436</v>
      </c>
      <c r="D121" s="260"/>
      <c r="E121" s="261"/>
      <c r="F121" s="14"/>
      <c r="G121" s="259" t="s">
        <v>437</v>
      </c>
      <c r="H121" s="259"/>
      <c r="I121" s="260" t="s">
        <v>438</v>
      </c>
      <c r="J121" s="260"/>
      <c r="K121" s="261"/>
    </row>
    <row r="122" spans="1:11" ht="15.75" x14ac:dyDescent="0.25">
      <c r="A122" s="15" t="s">
        <v>338</v>
      </c>
      <c r="B122" s="16">
        <v>63</v>
      </c>
      <c r="C122" s="16">
        <v>65.5</v>
      </c>
      <c r="D122" s="17" t="s">
        <v>343</v>
      </c>
      <c r="E122" s="18" t="s">
        <v>366</v>
      </c>
      <c r="F122" s="14"/>
      <c r="G122" s="15" t="s">
        <v>344</v>
      </c>
      <c r="H122" s="16">
        <v>65.5</v>
      </c>
      <c r="I122" s="16">
        <v>67.5</v>
      </c>
      <c r="J122" s="17" t="s">
        <v>41</v>
      </c>
      <c r="K122" s="18" t="s">
        <v>364</v>
      </c>
    </row>
    <row r="123" spans="1:11" ht="15.75" x14ac:dyDescent="0.25">
      <c r="A123" s="15" t="s">
        <v>341</v>
      </c>
      <c r="B123" s="16">
        <v>80</v>
      </c>
      <c r="C123" s="16">
        <v>68.5</v>
      </c>
      <c r="D123" s="17" t="s">
        <v>347</v>
      </c>
      <c r="E123" s="18" t="s">
        <v>376</v>
      </c>
      <c r="F123" s="14"/>
      <c r="G123" s="15" t="s">
        <v>347</v>
      </c>
      <c r="H123" s="16">
        <v>64.5</v>
      </c>
      <c r="I123" s="16">
        <v>73</v>
      </c>
      <c r="J123" s="17" t="s">
        <v>338</v>
      </c>
      <c r="K123" s="18" t="s">
        <v>386</v>
      </c>
    </row>
    <row r="124" spans="1:11" ht="15.75" x14ac:dyDescent="0.25">
      <c r="A124" s="15" t="s">
        <v>348</v>
      </c>
      <c r="B124" s="16">
        <v>73</v>
      </c>
      <c r="C124" s="16">
        <v>82</v>
      </c>
      <c r="D124" s="17" t="s">
        <v>342</v>
      </c>
      <c r="E124" s="18" t="s">
        <v>377</v>
      </c>
      <c r="F124" s="14"/>
      <c r="G124" s="15" t="s">
        <v>352</v>
      </c>
      <c r="H124" s="16">
        <v>65</v>
      </c>
      <c r="I124" s="16">
        <v>74.5</v>
      </c>
      <c r="J124" s="17" t="s">
        <v>337</v>
      </c>
      <c r="K124" s="18" t="s">
        <v>386</v>
      </c>
    </row>
    <row r="125" spans="1:11" ht="15.75" x14ac:dyDescent="0.25">
      <c r="A125" s="15" t="s">
        <v>337</v>
      </c>
      <c r="B125" s="16">
        <v>66</v>
      </c>
      <c r="C125" s="16">
        <v>63.5</v>
      </c>
      <c r="D125" s="17" t="s">
        <v>344</v>
      </c>
      <c r="E125" s="18" t="s">
        <v>367</v>
      </c>
      <c r="F125" s="14"/>
      <c r="G125" s="15" t="s">
        <v>350</v>
      </c>
      <c r="H125" s="16">
        <v>72</v>
      </c>
      <c r="I125" s="16">
        <v>85.5</v>
      </c>
      <c r="J125" s="17" t="s">
        <v>339</v>
      </c>
      <c r="K125" s="18" t="s">
        <v>392</v>
      </c>
    </row>
    <row r="126" spans="1:11" ht="15.75" x14ac:dyDescent="0.25">
      <c r="A126" s="15" t="s">
        <v>34</v>
      </c>
      <c r="B126" s="16">
        <v>67</v>
      </c>
      <c r="C126" s="16">
        <v>67.5</v>
      </c>
      <c r="D126" s="17" t="s">
        <v>339</v>
      </c>
      <c r="E126" s="18" t="s">
        <v>378</v>
      </c>
      <c r="F126" s="14"/>
      <c r="G126" s="15" t="s">
        <v>343</v>
      </c>
      <c r="H126" s="16">
        <v>74.5</v>
      </c>
      <c r="I126" s="16">
        <v>71</v>
      </c>
      <c r="J126" s="17" t="s">
        <v>351</v>
      </c>
      <c r="K126" s="18" t="s">
        <v>368</v>
      </c>
    </row>
    <row r="127" spans="1:11" ht="15.75" x14ac:dyDescent="0.25">
      <c r="A127" s="15" t="s">
        <v>351</v>
      </c>
      <c r="B127" s="16">
        <v>68.5</v>
      </c>
      <c r="C127" s="16">
        <v>75</v>
      </c>
      <c r="D127" s="17" t="s">
        <v>350</v>
      </c>
      <c r="E127" s="18" t="s">
        <v>365</v>
      </c>
      <c r="F127" s="14"/>
      <c r="G127" s="15" t="s">
        <v>342</v>
      </c>
      <c r="H127" s="16">
        <v>74.5</v>
      </c>
      <c r="I127" s="16">
        <v>66</v>
      </c>
      <c r="J127" s="17" t="s">
        <v>34</v>
      </c>
      <c r="K127" s="18" t="s">
        <v>368</v>
      </c>
    </row>
    <row r="128" spans="1:11" ht="15.75" x14ac:dyDescent="0.25">
      <c r="A128" s="15" t="s">
        <v>41</v>
      </c>
      <c r="B128" s="16">
        <v>73.5</v>
      </c>
      <c r="C128" s="16">
        <v>64.5</v>
      </c>
      <c r="D128" s="17" t="s">
        <v>346</v>
      </c>
      <c r="E128" s="18" t="s">
        <v>369</v>
      </c>
      <c r="F128" s="14"/>
      <c r="G128" s="15" t="s">
        <v>348</v>
      </c>
      <c r="H128" s="16">
        <v>69</v>
      </c>
      <c r="I128" s="16">
        <v>76</v>
      </c>
      <c r="J128" s="17" t="s">
        <v>341</v>
      </c>
      <c r="K128" s="18" t="s">
        <v>365</v>
      </c>
    </row>
    <row r="129" spans="1:11" ht="15.75" x14ac:dyDescent="0.25">
      <c r="A129" s="15" t="s">
        <v>340</v>
      </c>
      <c r="B129" s="16">
        <v>69.5</v>
      </c>
      <c r="C129" s="16">
        <v>48</v>
      </c>
      <c r="D129" s="17" t="s">
        <v>352</v>
      </c>
      <c r="E129" s="18" t="s">
        <v>385</v>
      </c>
      <c r="F129" s="14"/>
      <c r="G129" s="15" t="s">
        <v>346</v>
      </c>
      <c r="H129" s="16">
        <v>73</v>
      </c>
      <c r="I129" s="16">
        <v>64.5</v>
      </c>
      <c r="J129" s="17" t="s">
        <v>340</v>
      </c>
      <c r="K129" s="18" t="s">
        <v>369</v>
      </c>
    </row>
    <row r="130" spans="1:11" ht="16.5" thickBot="1" x14ac:dyDescent="0.3">
      <c r="A130" s="259" t="s">
        <v>439</v>
      </c>
      <c r="B130" s="259"/>
      <c r="C130" s="260" t="s">
        <v>440</v>
      </c>
      <c r="D130" s="260"/>
      <c r="E130" s="261"/>
      <c r="F130" s="14"/>
      <c r="G130" s="259" t="s">
        <v>441</v>
      </c>
      <c r="H130" s="259"/>
      <c r="I130" s="260" t="s">
        <v>442</v>
      </c>
      <c r="J130" s="260"/>
      <c r="K130" s="261"/>
    </row>
    <row r="131" spans="1:11" ht="15.75" x14ac:dyDescent="0.25">
      <c r="A131" s="15" t="s">
        <v>339</v>
      </c>
      <c r="B131" s="16">
        <v>80</v>
      </c>
      <c r="C131" s="16">
        <v>70.5</v>
      </c>
      <c r="D131" s="17" t="s">
        <v>343</v>
      </c>
      <c r="E131" s="18" t="s">
        <v>376</v>
      </c>
      <c r="F131" s="14"/>
      <c r="G131" s="15" t="s">
        <v>350</v>
      </c>
      <c r="H131" s="16">
        <v>68</v>
      </c>
      <c r="I131" s="16">
        <v>68</v>
      </c>
      <c r="J131" s="17" t="s">
        <v>41</v>
      </c>
      <c r="K131" s="18" t="s">
        <v>378</v>
      </c>
    </row>
    <row r="132" spans="1:11" ht="15.75" x14ac:dyDescent="0.25">
      <c r="A132" s="15" t="s">
        <v>34</v>
      </c>
      <c r="B132" s="16">
        <v>68</v>
      </c>
      <c r="C132" s="16">
        <v>65.5</v>
      </c>
      <c r="D132" s="17" t="s">
        <v>348</v>
      </c>
      <c r="E132" s="18" t="s">
        <v>367</v>
      </c>
      <c r="F132" s="14"/>
      <c r="G132" s="15" t="s">
        <v>348</v>
      </c>
      <c r="H132" s="16">
        <v>79</v>
      </c>
      <c r="I132" s="16">
        <v>73.5</v>
      </c>
      <c r="J132" s="17" t="s">
        <v>338</v>
      </c>
      <c r="K132" s="18" t="s">
        <v>362</v>
      </c>
    </row>
    <row r="133" spans="1:11" ht="15.75" x14ac:dyDescent="0.25">
      <c r="A133" s="15" t="s">
        <v>41</v>
      </c>
      <c r="B133" s="16">
        <v>74.5</v>
      </c>
      <c r="C133" s="16">
        <v>71</v>
      </c>
      <c r="D133" s="17" t="s">
        <v>347</v>
      </c>
      <c r="E133" s="18" t="s">
        <v>368</v>
      </c>
      <c r="F133" s="14"/>
      <c r="G133" s="15" t="s">
        <v>347</v>
      </c>
      <c r="H133" s="16">
        <v>70</v>
      </c>
      <c r="I133" s="16">
        <v>80</v>
      </c>
      <c r="J133" s="17" t="s">
        <v>339</v>
      </c>
      <c r="K133" s="18" t="s">
        <v>375</v>
      </c>
    </row>
    <row r="134" spans="1:11" ht="15.75" x14ac:dyDescent="0.25">
      <c r="A134" s="15" t="s">
        <v>338</v>
      </c>
      <c r="B134" s="16">
        <v>70</v>
      </c>
      <c r="C134" s="16">
        <v>67.5</v>
      </c>
      <c r="D134" s="17" t="s">
        <v>342</v>
      </c>
      <c r="E134" s="18" t="s">
        <v>378</v>
      </c>
      <c r="F134" s="14"/>
      <c r="G134" s="15" t="s">
        <v>346</v>
      </c>
      <c r="H134" s="16">
        <v>77.5</v>
      </c>
      <c r="I134" s="16">
        <v>64.5</v>
      </c>
      <c r="J134" s="17" t="s">
        <v>351</v>
      </c>
      <c r="K134" s="18" t="s">
        <v>369</v>
      </c>
    </row>
    <row r="135" spans="1:11" ht="15.75" x14ac:dyDescent="0.25">
      <c r="A135" s="15" t="s">
        <v>351</v>
      </c>
      <c r="B135" s="16">
        <v>74</v>
      </c>
      <c r="C135" s="16">
        <v>75</v>
      </c>
      <c r="D135" s="17" t="s">
        <v>337</v>
      </c>
      <c r="E135" s="18" t="s">
        <v>384</v>
      </c>
      <c r="F135" s="14"/>
      <c r="G135" s="15" t="s">
        <v>337</v>
      </c>
      <c r="H135" s="16">
        <v>78.5</v>
      </c>
      <c r="I135" s="16">
        <v>72.5</v>
      </c>
      <c r="J135" s="17" t="s">
        <v>34</v>
      </c>
      <c r="K135" s="18" t="s">
        <v>362</v>
      </c>
    </row>
    <row r="136" spans="1:11" ht="15.75" x14ac:dyDescent="0.25">
      <c r="A136" s="15" t="s">
        <v>341</v>
      </c>
      <c r="B136" s="16">
        <v>72</v>
      </c>
      <c r="C136" s="16">
        <v>67.5</v>
      </c>
      <c r="D136" s="17" t="s">
        <v>344</v>
      </c>
      <c r="E136" s="18" t="s">
        <v>368</v>
      </c>
      <c r="F136" s="14"/>
      <c r="G136" s="15" t="s">
        <v>342</v>
      </c>
      <c r="H136" s="16">
        <v>84.5</v>
      </c>
      <c r="I136" s="16">
        <v>64.5</v>
      </c>
      <c r="J136" s="17" t="s">
        <v>352</v>
      </c>
      <c r="K136" s="18" t="s">
        <v>443</v>
      </c>
    </row>
    <row r="137" spans="1:11" ht="15.75" x14ac:dyDescent="0.25">
      <c r="A137" s="15" t="s">
        <v>340</v>
      </c>
      <c r="B137" s="16">
        <v>72.5</v>
      </c>
      <c r="C137" s="16">
        <v>76</v>
      </c>
      <c r="D137" s="17" t="s">
        <v>350</v>
      </c>
      <c r="E137" s="18" t="s">
        <v>384</v>
      </c>
      <c r="F137" s="14"/>
      <c r="G137" s="15" t="s">
        <v>343</v>
      </c>
      <c r="H137" s="16">
        <v>78.5</v>
      </c>
      <c r="I137" s="16">
        <v>69.5</v>
      </c>
      <c r="J137" s="17" t="s">
        <v>341</v>
      </c>
      <c r="K137" s="18" t="s">
        <v>376</v>
      </c>
    </row>
    <row r="138" spans="1:11" ht="15.75" x14ac:dyDescent="0.25">
      <c r="A138" s="15" t="s">
        <v>352</v>
      </c>
      <c r="B138" s="16">
        <v>71</v>
      </c>
      <c r="C138" s="16">
        <v>69</v>
      </c>
      <c r="D138" s="17" t="s">
        <v>346</v>
      </c>
      <c r="E138" s="18" t="s">
        <v>378</v>
      </c>
      <c r="F138" s="14"/>
      <c r="G138" s="15" t="s">
        <v>344</v>
      </c>
      <c r="H138" s="16">
        <v>70.5</v>
      </c>
      <c r="I138" s="16">
        <v>67</v>
      </c>
      <c r="J138" s="17" t="s">
        <v>340</v>
      </c>
      <c r="K138" s="18" t="s">
        <v>378</v>
      </c>
    </row>
  </sheetData>
  <mergeCells count="62">
    <mergeCell ref="A121:B121"/>
    <mergeCell ref="C121:E121"/>
    <mergeCell ref="G121:H121"/>
    <mergeCell ref="I121:K121"/>
    <mergeCell ref="A130:B130"/>
    <mergeCell ref="C130:E130"/>
    <mergeCell ref="G130:H130"/>
    <mergeCell ref="I130:K130"/>
    <mergeCell ref="A103:B103"/>
    <mergeCell ref="C103:E103"/>
    <mergeCell ref="G103:H103"/>
    <mergeCell ref="I103:K103"/>
    <mergeCell ref="A112:B112"/>
    <mergeCell ref="C112:E112"/>
    <mergeCell ref="G112:H112"/>
    <mergeCell ref="I112:K112"/>
    <mergeCell ref="A85:B85"/>
    <mergeCell ref="C85:E85"/>
    <mergeCell ref="G85:H85"/>
    <mergeCell ref="I85:K85"/>
    <mergeCell ref="A94:B94"/>
    <mergeCell ref="C94:E94"/>
    <mergeCell ref="G94:H94"/>
    <mergeCell ref="I94:K94"/>
    <mergeCell ref="A67:B67"/>
    <mergeCell ref="C67:E67"/>
    <mergeCell ref="G67:H67"/>
    <mergeCell ref="I67:K67"/>
    <mergeCell ref="A76:B76"/>
    <mergeCell ref="C76:E76"/>
    <mergeCell ref="G76:H76"/>
    <mergeCell ref="I76:K76"/>
    <mergeCell ref="A49:B49"/>
    <mergeCell ref="C49:E49"/>
    <mergeCell ref="G49:H49"/>
    <mergeCell ref="I49:K49"/>
    <mergeCell ref="A58:B58"/>
    <mergeCell ref="C58:E58"/>
    <mergeCell ref="G58:H58"/>
    <mergeCell ref="I58:K58"/>
    <mergeCell ref="A31:B31"/>
    <mergeCell ref="C31:E31"/>
    <mergeCell ref="G31:H31"/>
    <mergeCell ref="I31:K31"/>
    <mergeCell ref="A40:B40"/>
    <mergeCell ref="C40:E40"/>
    <mergeCell ref="G40:H40"/>
    <mergeCell ref="I40:K40"/>
    <mergeCell ref="A13:B13"/>
    <mergeCell ref="C13:E13"/>
    <mergeCell ref="G13:H13"/>
    <mergeCell ref="I13:K13"/>
    <mergeCell ref="A22:B22"/>
    <mergeCell ref="C22:E22"/>
    <mergeCell ref="G22:H22"/>
    <mergeCell ref="I22:K22"/>
    <mergeCell ref="A1:K1"/>
    <mergeCell ref="A2:K2"/>
    <mergeCell ref="A4:B4"/>
    <mergeCell ref="C4:E4"/>
    <mergeCell ref="G4:H4"/>
    <mergeCell ref="I4:K4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1B05-6EDA-4E43-A22D-BB8F858BDE8E}">
  <dimension ref="A1:K206"/>
  <sheetViews>
    <sheetView workbookViewId="0">
      <selection activeCell="P15" sqref="P15"/>
    </sheetView>
  </sheetViews>
  <sheetFormatPr defaultRowHeight="15" x14ac:dyDescent="0.2"/>
  <sheetData>
    <row r="1" spans="1:11" ht="15.75" x14ac:dyDescent="0.25">
      <c r="A1" s="258" t="s">
        <v>1324</v>
      </c>
      <c r="B1" s="303"/>
      <c r="C1" s="303"/>
      <c r="D1" s="304"/>
      <c r="E1" s="305"/>
      <c r="F1" s="303"/>
      <c r="G1" s="303"/>
      <c r="H1" s="303"/>
      <c r="I1" s="303"/>
      <c r="J1" s="304"/>
      <c r="K1" s="305"/>
    </row>
    <row r="2" spans="1:11" ht="15.75" x14ac:dyDescent="0.25">
      <c r="A2" s="265" t="s">
        <v>445</v>
      </c>
      <c r="B2" s="308"/>
      <c r="C2" s="308"/>
      <c r="D2" s="309"/>
      <c r="E2" s="305"/>
      <c r="F2" s="308"/>
      <c r="G2" s="308"/>
      <c r="H2" s="308"/>
      <c r="I2" s="308"/>
      <c r="J2" s="309"/>
      <c r="K2" s="305"/>
    </row>
    <row r="4" spans="1:11" ht="15.75" x14ac:dyDescent="0.25">
      <c r="A4" s="302" t="s">
        <v>609</v>
      </c>
      <c r="B4" s="303"/>
      <c r="C4" s="303"/>
      <c r="D4" s="304"/>
      <c r="E4" s="305"/>
      <c r="F4" s="225" t="s">
        <v>368</v>
      </c>
      <c r="G4" s="306" t="s">
        <v>634</v>
      </c>
      <c r="H4" s="303"/>
      <c r="I4" s="303"/>
      <c r="J4" s="304"/>
      <c r="K4" s="305"/>
    </row>
    <row r="5" spans="1:11" ht="15.75" x14ac:dyDescent="0.25">
      <c r="A5" s="307" t="s">
        <v>447</v>
      </c>
      <c r="B5" s="308"/>
      <c r="C5" s="308"/>
      <c r="D5" s="309"/>
      <c r="E5" s="305"/>
      <c r="F5" s="226" t="s">
        <v>448</v>
      </c>
      <c r="G5" s="310" t="s">
        <v>809</v>
      </c>
      <c r="H5" s="308"/>
      <c r="I5" s="308"/>
      <c r="J5" s="309"/>
      <c r="K5" s="305"/>
    </row>
    <row r="6" spans="1:11" ht="15.75" x14ac:dyDescent="0.25">
      <c r="A6" s="222" t="s">
        <v>331</v>
      </c>
      <c r="B6" s="222" t="s">
        <v>611</v>
      </c>
      <c r="C6" s="222" t="s">
        <v>468</v>
      </c>
      <c r="D6" s="223">
        <v>6.5</v>
      </c>
      <c r="E6" s="224">
        <v>5</v>
      </c>
      <c r="F6" s="222"/>
      <c r="G6" s="222" t="s">
        <v>331</v>
      </c>
      <c r="H6" s="222" t="s">
        <v>642</v>
      </c>
      <c r="I6" s="222" t="s">
        <v>495</v>
      </c>
      <c r="J6" s="223">
        <v>7</v>
      </c>
      <c r="K6" s="224">
        <v>6</v>
      </c>
    </row>
    <row r="7" spans="1:11" ht="15.75" x14ac:dyDescent="0.25">
      <c r="A7" s="222" t="s">
        <v>454</v>
      </c>
      <c r="B7" s="222" t="s">
        <v>214</v>
      </c>
      <c r="C7" s="222" t="s">
        <v>478</v>
      </c>
      <c r="D7" s="223">
        <v>6.5</v>
      </c>
      <c r="E7" s="224">
        <v>6.5</v>
      </c>
      <c r="F7" s="222"/>
      <c r="G7" s="222" t="s">
        <v>454</v>
      </c>
      <c r="H7" s="222" t="s">
        <v>638</v>
      </c>
      <c r="I7" s="222" t="s">
        <v>479</v>
      </c>
      <c r="J7" s="223">
        <v>5.5</v>
      </c>
      <c r="K7" s="224">
        <v>5.5</v>
      </c>
    </row>
    <row r="8" spans="1:11" ht="15.75" x14ac:dyDescent="0.25">
      <c r="A8" s="222" t="s">
        <v>454</v>
      </c>
      <c r="B8" s="222" t="s">
        <v>629</v>
      </c>
      <c r="C8" s="222" t="s">
        <v>471</v>
      </c>
      <c r="D8" s="223">
        <v>5.5</v>
      </c>
      <c r="E8" s="224">
        <v>5.5</v>
      </c>
      <c r="F8" s="222"/>
      <c r="G8" s="222" t="s">
        <v>454</v>
      </c>
      <c r="H8" s="222" t="s">
        <v>639</v>
      </c>
      <c r="I8" s="222" t="s">
        <v>508</v>
      </c>
      <c r="J8" s="223">
        <v>6</v>
      </c>
      <c r="K8" s="224">
        <v>5.5</v>
      </c>
    </row>
    <row r="9" spans="1:11" ht="15.75" x14ac:dyDescent="0.25">
      <c r="A9" s="222" t="s">
        <v>454</v>
      </c>
      <c r="B9" s="222" t="s">
        <v>627</v>
      </c>
      <c r="C9" s="222" t="s">
        <v>471</v>
      </c>
      <c r="D9" s="223">
        <v>5.5</v>
      </c>
      <c r="E9" s="224">
        <v>5.5</v>
      </c>
      <c r="F9" s="222"/>
      <c r="G9" s="222" t="s">
        <v>454</v>
      </c>
      <c r="H9" s="222" t="s">
        <v>650</v>
      </c>
      <c r="I9" s="222" t="s">
        <v>511</v>
      </c>
      <c r="J9" s="223">
        <v>6</v>
      </c>
      <c r="K9" s="224">
        <v>6</v>
      </c>
    </row>
    <row r="10" spans="1:11" ht="15.75" x14ac:dyDescent="0.25">
      <c r="A10" s="222" t="s">
        <v>466</v>
      </c>
      <c r="B10" s="222" t="s">
        <v>286</v>
      </c>
      <c r="C10" s="222" t="s">
        <v>486</v>
      </c>
      <c r="D10" s="223">
        <v>6.5</v>
      </c>
      <c r="E10" s="224">
        <v>9</v>
      </c>
      <c r="F10" s="222"/>
      <c r="G10" s="222" t="s">
        <v>454</v>
      </c>
      <c r="H10" s="222" t="s">
        <v>207</v>
      </c>
      <c r="I10" s="222" t="s">
        <v>475</v>
      </c>
      <c r="J10" s="223">
        <v>6</v>
      </c>
      <c r="K10" s="224">
        <v>6</v>
      </c>
    </row>
    <row r="11" spans="1:11" ht="15.75" x14ac:dyDescent="0.25">
      <c r="A11" s="222" t="s">
        <v>466</v>
      </c>
      <c r="B11" s="222" t="s">
        <v>124</v>
      </c>
      <c r="C11" s="222" t="s">
        <v>490</v>
      </c>
      <c r="D11" s="223">
        <v>6.5</v>
      </c>
      <c r="E11" s="224">
        <v>9.5</v>
      </c>
      <c r="F11" s="222"/>
      <c r="G11" s="222" t="s">
        <v>466</v>
      </c>
      <c r="H11" s="222" t="s">
        <v>78</v>
      </c>
      <c r="I11" s="222" t="s">
        <v>468</v>
      </c>
      <c r="J11" s="223">
        <v>7.5</v>
      </c>
      <c r="K11" s="224">
        <v>11.5</v>
      </c>
    </row>
    <row r="12" spans="1:11" ht="15.75" x14ac:dyDescent="0.25">
      <c r="A12" s="222" t="s">
        <v>466</v>
      </c>
      <c r="B12" s="222" t="s">
        <v>243</v>
      </c>
      <c r="C12" s="222" t="s">
        <v>481</v>
      </c>
      <c r="D12" s="223">
        <v>6</v>
      </c>
      <c r="E12" s="224">
        <v>6</v>
      </c>
      <c r="F12" s="222"/>
      <c r="G12" s="222" t="s">
        <v>466</v>
      </c>
      <c r="H12" s="222" t="s">
        <v>908</v>
      </c>
      <c r="I12" s="222" t="s">
        <v>479</v>
      </c>
      <c r="J12" s="223">
        <v>6.5</v>
      </c>
      <c r="K12" s="224">
        <v>6.5</v>
      </c>
    </row>
    <row r="13" spans="1:11" ht="15.75" x14ac:dyDescent="0.25">
      <c r="A13" s="222" t="s">
        <v>466</v>
      </c>
      <c r="B13" s="222" t="s">
        <v>151</v>
      </c>
      <c r="C13" s="222" t="s">
        <v>457</v>
      </c>
      <c r="D13" s="223">
        <v>6</v>
      </c>
      <c r="E13" s="224">
        <v>5.5</v>
      </c>
      <c r="F13" s="222"/>
      <c r="G13" s="222" t="s">
        <v>466</v>
      </c>
      <c r="H13" s="222" t="s">
        <v>648</v>
      </c>
      <c r="I13" s="222" t="s">
        <v>471</v>
      </c>
      <c r="J13" s="223">
        <v>5.5</v>
      </c>
      <c r="K13" s="224">
        <v>5.5</v>
      </c>
    </row>
    <row r="14" spans="1:11" ht="15.75" x14ac:dyDescent="0.25">
      <c r="A14" s="222" t="s">
        <v>477</v>
      </c>
      <c r="B14" s="222" t="s">
        <v>152</v>
      </c>
      <c r="C14" s="222" t="s">
        <v>509</v>
      </c>
      <c r="D14" s="223">
        <v>5</v>
      </c>
      <c r="E14" s="224">
        <v>4.5</v>
      </c>
      <c r="F14" s="222"/>
      <c r="G14" s="222" t="s">
        <v>466</v>
      </c>
      <c r="H14" s="222" t="s">
        <v>238</v>
      </c>
      <c r="I14" s="222" t="s">
        <v>490</v>
      </c>
      <c r="J14" s="223">
        <v>5</v>
      </c>
      <c r="K14" s="224">
        <v>4.5</v>
      </c>
    </row>
    <row r="15" spans="1:11" ht="15.75" x14ac:dyDescent="0.25">
      <c r="A15" s="222" t="s">
        <v>477</v>
      </c>
      <c r="B15" s="222" t="s">
        <v>26</v>
      </c>
      <c r="C15" s="222" t="s">
        <v>468</v>
      </c>
      <c r="D15" s="223">
        <v>6</v>
      </c>
      <c r="E15" s="224">
        <v>6</v>
      </c>
      <c r="F15" s="222"/>
      <c r="G15" s="222" t="s">
        <v>477</v>
      </c>
      <c r="H15" s="222" t="s">
        <v>641</v>
      </c>
      <c r="I15" s="222" t="s">
        <v>475</v>
      </c>
      <c r="J15" s="223">
        <v>5.5</v>
      </c>
      <c r="K15" s="224">
        <v>5.5</v>
      </c>
    </row>
    <row r="16" spans="1:11" ht="15.75" x14ac:dyDescent="0.25">
      <c r="A16" s="222" t="s">
        <v>477</v>
      </c>
      <c r="B16" s="222" t="s">
        <v>621</v>
      </c>
      <c r="C16" s="222" t="s">
        <v>494</v>
      </c>
      <c r="D16" s="223">
        <v>6</v>
      </c>
      <c r="E16" s="224">
        <v>6</v>
      </c>
      <c r="F16" s="222"/>
      <c r="G16" s="222" t="s">
        <v>477</v>
      </c>
      <c r="H16" s="222" t="s">
        <v>645</v>
      </c>
      <c r="I16" s="222" t="s">
        <v>478</v>
      </c>
      <c r="J16" s="223">
        <v>7</v>
      </c>
      <c r="K16" s="224">
        <v>8</v>
      </c>
    </row>
    <row r="17" spans="1:11" ht="15.75" x14ac:dyDescent="0.25">
      <c r="A17" s="298" t="s">
        <v>482</v>
      </c>
      <c r="B17" s="299"/>
      <c r="C17" s="299"/>
      <c r="D17" s="300"/>
      <c r="E17" s="301"/>
      <c r="F17" s="222"/>
      <c r="G17" s="298" t="s">
        <v>482</v>
      </c>
      <c r="H17" s="299"/>
      <c r="I17" s="299"/>
      <c r="J17" s="300"/>
      <c r="K17" s="301"/>
    </row>
    <row r="18" spans="1:11" ht="15.75" x14ac:dyDescent="0.25">
      <c r="A18" s="227" t="s">
        <v>331</v>
      </c>
      <c r="B18" s="227" t="s">
        <v>619</v>
      </c>
      <c r="C18" s="227" t="s">
        <v>597</v>
      </c>
      <c r="D18" s="228" t="s">
        <v>453</v>
      </c>
      <c r="E18" s="228" t="s">
        <v>453</v>
      </c>
      <c r="F18" s="222"/>
      <c r="G18" s="227" t="s">
        <v>477</v>
      </c>
      <c r="H18" s="227" t="s">
        <v>854</v>
      </c>
      <c r="I18" s="227" t="s">
        <v>644</v>
      </c>
      <c r="J18" s="228" t="s">
        <v>453</v>
      </c>
      <c r="K18" s="228" t="s">
        <v>453</v>
      </c>
    </row>
    <row r="19" spans="1:11" ht="15.75" x14ac:dyDescent="0.25">
      <c r="A19" s="227" t="s">
        <v>466</v>
      </c>
      <c r="B19" s="227" t="s">
        <v>869</v>
      </c>
      <c r="C19" s="227" t="s">
        <v>468</v>
      </c>
      <c r="D19" s="228">
        <v>6</v>
      </c>
      <c r="E19" s="228">
        <v>6</v>
      </c>
      <c r="F19" s="222"/>
      <c r="G19" s="227" t="s">
        <v>466</v>
      </c>
      <c r="H19" s="227" t="s">
        <v>848</v>
      </c>
      <c r="I19" s="227" t="s">
        <v>471</v>
      </c>
      <c r="J19" s="228" t="s">
        <v>453</v>
      </c>
      <c r="K19" s="228" t="s">
        <v>453</v>
      </c>
    </row>
    <row r="20" spans="1:11" ht="15.75" x14ac:dyDescent="0.25">
      <c r="A20" s="227" t="s">
        <v>466</v>
      </c>
      <c r="B20" s="227" t="s">
        <v>875</v>
      </c>
      <c r="C20" s="227" t="s">
        <v>452</v>
      </c>
      <c r="D20" s="228" t="s">
        <v>453</v>
      </c>
      <c r="E20" s="228" t="s">
        <v>453</v>
      </c>
      <c r="F20" s="222"/>
      <c r="G20" s="227" t="s">
        <v>466</v>
      </c>
      <c r="H20" s="227" t="s">
        <v>646</v>
      </c>
      <c r="I20" s="227" t="s">
        <v>468</v>
      </c>
      <c r="J20" s="228">
        <v>6</v>
      </c>
      <c r="K20" s="228">
        <v>6</v>
      </c>
    </row>
    <row r="21" spans="1:11" ht="15.75" x14ac:dyDescent="0.25">
      <c r="A21" s="227" t="s">
        <v>466</v>
      </c>
      <c r="B21" s="227" t="s">
        <v>311</v>
      </c>
      <c r="C21" s="227" t="s">
        <v>508</v>
      </c>
      <c r="D21" s="228">
        <v>5.5</v>
      </c>
      <c r="E21" s="228">
        <v>5.5</v>
      </c>
      <c r="F21" s="222"/>
      <c r="G21" s="227" t="s">
        <v>466</v>
      </c>
      <c r="H21" s="227" t="s">
        <v>649</v>
      </c>
      <c r="I21" s="227" t="s">
        <v>508</v>
      </c>
      <c r="J21" s="228">
        <v>5.5</v>
      </c>
      <c r="K21" s="228">
        <v>5.5</v>
      </c>
    </row>
    <row r="22" spans="1:11" ht="15.75" x14ac:dyDescent="0.25">
      <c r="A22" s="227" t="s">
        <v>454</v>
      </c>
      <c r="B22" s="227" t="s">
        <v>810</v>
      </c>
      <c r="C22" s="227" t="s">
        <v>478</v>
      </c>
      <c r="D22" s="228" t="s">
        <v>453</v>
      </c>
      <c r="E22" s="228" t="s">
        <v>453</v>
      </c>
      <c r="F22" s="222"/>
      <c r="G22" s="227" t="s">
        <v>466</v>
      </c>
      <c r="H22" s="227" t="s">
        <v>226</v>
      </c>
      <c r="I22" s="227" t="s">
        <v>473</v>
      </c>
      <c r="J22" s="228">
        <v>6</v>
      </c>
      <c r="K22" s="228">
        <v>6</v>
      </c>
    </row>
    <row r="23" spans="1:11" ht="15.75" x14ac:dyDescent="0.25">
      <c r="A23" s="227" t="s">
        <v>454</v>
      </c>
      <c r="B23" s="227" t="s">
        <v>950</v>
      </c>
      <c r="C23" s="227" t="s">
        <v>478</v>
      </c>
      <c r="D23" s="228">
        <v>7.5</v>
      </c>
      <c r="E23" s="228">
        <v>7.5</v>
      </c>
      <c r="F23" s="222"/>
      <c r="G23" s="227" t="s">
        <v>454</v>
      </c>
      <c r="H23" s="227" t="s">
        <v>682</v>
      </c>
      <c r="I23" s="227" t="s">
        <v>511</v>
      </c>
      <c r="J23" s="228">
        <v>6</v>
      </c>
      <c r="K23" s="228">
        <v>6</v>
      </c>
    </row>
    <row r="24" spans="1:11" ht="15.75" x14ac:dyDescent="0.25">
      <c r="A24" s="227" t="s">
        <v>454</v>
      </c>
      <c r="B24" s="227" t="s">
        <v>178</v>
      </c>
      <c r="C24" s="227" t="s">
        <v>570</v>
      </c>
      <c r="D24" s="228" t="s">
        <v>453</v>
      </c>
      <c r="E24" s="228" t="s">
        <v>453</v>
      </c>
      <c r="F24" s="222"/>
      <c r="G24" s="227" t="s">
        <v>331</v>
      </c>
      <c r="H24" s="227" t="s">
        <v>636</v>
      </c>
      <c r="I24" s="227" t="s">
        <v>508</v>
      </c>
      <c r="J24" s="228">
        <v>4.5</v>
      </c>
      <c r="K24" s="228">
        <v>2.5</v>
      </c>
    </row>
    <row r="25" spans="1:11" ht="15.75" x14ac:dyDescent="0.25">
      <c r="A25" s="290" t="s">
        <v>498</v>
      </c>
      <c r="B25" s="290"/>
      <c r="C25" s="290"/>
      <c r="D25" s="291"/>
      <c r="E25" s="229">
        <v>3</v>
      </c>
      <c r="F25" s="222"/>
      <c r="G25" s="290" t="s">
        <v>500</v>
      </c>
      <c r="H25" s="290"/>
      <c r="I25" s="290"/>
      <c r="J25" s="291"/>
      <c r="K25" s="229">
        <v>-1.5</v>
      </c>
    </row>
    <row r="26" spans="1:11" ht="15.75" x14ac:dyDescent="0.25">
      <c r="A26" s="292" t="s">
        <v>721</v>
      </c>
      <c r="B26" s="293"/>
      <c r="C26" s="293"/>
      <c r="D26" s="294"/>
      <c r="E26" s="292"/>
      <c r="F26" s="222"/>
      <c r="G26" s="292" t="s">
        <v>732</v>
      </c>
      <c r="H26" s="293"/>
      <c r="I26" s="293"/>
      <c r="J26" s="294"/>
      <c r="K26" s="292"/>
    </row>
    <row r="27" spans="1:11" ht="15.75" x14ac:dyDescent="0.25">
      <c r="A27" s="295" t="s">
        <v>1325</v>
      </c>
      <c r="B27" s="295"/>
      <c r="C27" s="295"/>
      <c r="D27" s="296"/>
      <c r="E27" s="297"/>
      <c r="F27" s="222"/>
      <c r="G27" s="295" t="s">
        <v>1326</v>
      </c>
      <c r="H27" s="295"/>
      <c r="I27" s="295"/>
      <c r="J27" s="296"/>
      <c r="K27" s="297"/>
    </row>
    <row r="29" spans="1:11" ht="15.75" x14ac:dyDescent="0.25">
      <c r="A29" s="302" t="s">
        <v>658</v>
      </c>
      <c r="B29" s="303"/>
      <c r="C29" s="303"/>
      <c r="D29" s="304"/>
      <c r="E29" s="305"/>
      <c r="F29" s="225" t="s">
        <v>407</v>
      </c>
      <c r="G29" s="306" t="s">
        <v>17</v>
      </c>
      <c r="H29" s="303"/>
      <c r="I29" s="303"/>
      <c r="J29" s="304"/>
      <c r="K29" s="305"/>
    </row>
    <row r="30" spans="1:11" ht="15.75" x14ac:dyDescent="0.25">
      <c r="A30" s="307" t="s">
        <v>447</v>
      </c>
      <c r="B30" s="308"/>
      <c r="C30" s="308"/>
      <c r="D30" s="309"/>
      <c r="E30" s="305"/>
      <c r="F30" s="226" t="s">
        <v>448</v>
      </c>
      <c r="G30" s="310" t="s">
        <v>447</v>
      </c>
      <c r="H30" s="308"/>
      <c r="I30" s="308"/>
      <c r="J30" s="309"/>
      <c r="K30" s="305"/>
    </row>
    <row r="31" spans="1:11" ht="15.75" x14ac:dyDescent="0.25">
      <c r="A31" s="222" t="s">
        <v>331</v>
      </c>
      <c r="B31" s="222" t="s">
        <v>666</v>
      </c>
      <c r="C31" s="222" t="s">
        <v>481</v>
      </c>
      <c r="D31" s="223">
        <v>5.5</v>
      </c>
      <c r="E31" s="224">
        <v>4.5</v>
      </c>
      <c r="F31" s="222"/>
      <c r="G31" s="222" t="s">
        <v>331</v>
      </c>
      <c r="H31" s="222" t="s">
        <v>451</v>
      </c>
      <c r="I31" s="222" t="s">
        <v>486</v>
      </c>
      <c r="J31" s="223">
        <v>5.5</v>
      </c>
      <c r="K31" s="224">
        <v>2.5</v>
      </c>
    </row>
    <row r="32" spans="1:11" ht="15.75" x14ac:dyDescent="0.25">
      <c r="A32" s="222" t="s">
        <v>454</v>
      </c>
      <c r="B32" s="222" t="s">
        <v>120</v>
      </c>
      <c r="C32" s="222" t="s">
        <v>459</v>
      </c>
      <c r="D32" s="223">
        <v>6.5</v>
      </c>
      <c r="E32" s="224">
        <v>7.5</v>
      </c>
      <c r="F32" s="222"/>
      <c r="G32" s="222" t="s">
        <v>454</v>
      </c>
      <c r="H32" s="222" t="s">
        <v>123</v>
      </c>
      <c r="I32" s="222" t="s">
        <v>479</v>
      </c>
      <c r="J32" s="223">
        <v>5.5</v>
      </c>
      <c r="K32" s="224">
        <v>5.5</v>
      </c>
    </row>
    <row r="33" spans="1:11" ht="15.75" x14ac:dyDescent="0.25">
      <c r="A33" s="222" t="s">
        <v>454</v>
      </c>
      <c r="B33" s="222" t="s">
        <v>119</v>
      </c>
      <c r="C33" s="222" t="s">
        <v>475</v>
      </c>
      <c r="D33" s="223">
        <v>6</v>
      </c>
      <c r="E33" s="224">
        <v>5.5</v>
      </c>
      <c r="F33" s="222"/>
      <c r="G33" s="222" t="s">
        <v>454</v>
      </c>
      <c r="H33" s="222" t="s">
        <v>80</v>
      </c>
      <c r="I33" s="222" t="s">
        <v>457</v>
      </c>
      <c r="J33" s="223">
        <v>7</v>
      </c>
      <c r="K33" s="224">
        <v>7</v>
      </c>
    </row>
    <row r="34" spans="1:11" ht="15.75" x14ac:dyDescent="0.25">
      <c r="A34" s="227" t="s">
        <v>454</v>
      </c>
      <c r="B34" s="227" t="s">
        <v>663</v>
      </c>
      <c r="C34" s="227" t="s">
        <v>539</v>
      </c>
      <c r="D34" s="228" t="s">
        <v>453</v>
      </c>
      <c r="E34" s="228" t="s">
        <v>453</v>
      </c>
      <c r="F34" s="222"/>
      <c r="G34" s="222" t="s">
        <v>454</v>
      </c>
      <c r="H34" s="222" t="s">
        <v>858</v>
      </c>
      <c r="I34" s="222" t="s">
        <v>459</v>
      </c>
      <c r="J34" s="223">
        <v>6</v>
      </c>
      <c r="K34" s="224">
        <v>6</v>
      </c>
    </row>
    <row r="35" spans="1:11" ht="15.75" x14ac:dyDescent="0.25">
      <c r="A35" s="222" t="s">
        <v>466</v>
      </c>
      <c r="B35" s="222" t="s">
        <v>664</v>
      </c>
      <c r="C35" s="222" t="s">
        <v>468</v>
      </c>
      <c r="D35" s="223">
        <v>6.5</v>
      </c>
      <c r="E35" s="224">
        <v>6.5</v>
      </c>
      <c r="F35" s="222"/>
      <c r="G35" s="227" t="s">
        <v>466</v>
      </c>
      <c r="H35" s="227" t="s">
        <v>79</v>
      </c>
      <c r="I35" s="227" t="s">
        <v>459</v>
      </c>
      <c r="J35" s="228" t="s">
        <v>453</v>
      </c>
      <c r="K35" s="228" t="s">
        <v>453</v>
      </c>
    </row>
    <row r="36" spans="1:11" ht="15.75" x14ac:dyDescent="0.25">
      <c r="A36" s="222" t="s">
        <v>466</v>
      </c>
      <c r="B36" s="222" t="s">
        <v>163</v>
      </c>
      <c r="C36" s="222" t="s">
        <v>481</v>
      </c>
      <c r="D36" s="223">
        <v>6</v>
      </c>
      <c r="E36" s="224">
        <v>6</v>
      </c>
      <c r="F36" s="222"/>
      <c r="G36" s="222" t="s">
        <v>466</v>
      </c>
      <c r="H36" s="222" t="s">
        <v>474</v>
      </c>
      <c r="I36" s="222" t="s">
        <v>475</v>
      </c>
      <c r="J36" s="223">
        <v>6</v>
      </c>
      <c r="K36" s="224">
        <v>6</v>
      </c>
    </row>
    <row r="37" spans="1:11" ht="15.75" x14ac:dyDescent="0.25">
      <c r="A37" s="222" t="s">
        <v>466</v>
      </c>
      <c r="B37" s="222" t="s">
        <v>285</v>
      </c>
      <c r="C37" s="222" t="s">
        <v>463</v>
      </c>
      <c r="D37" s="223">
        <v>7</v>
      </c>
      <c r="E37" s="224">
        <v>10</v>
      </c>
      <c r="F37" s="222"/>
      <c r="G37" s="222" t="s">
        <v>466</v>
      </c>
      <c r="H37" s="222" t="s">
        <v>470</v>
      </c>
      <c r="I37" s="222" t="s">
        <v>471</v>
      </c>
      <c r="J37" s="223">
        <v>6.5</v>
      </c>
      <c r="K37" s="224">
        <v>6</v>
      </c>
    </row>
    <row r="38" spans="1:11" ht="15.75" x14ac:dyDescent="0.25">
      <c r="A38" s="222" t="s">
        <v>466</v>
      </c>
      <c r="B38" s="222" t="s">
        <v>258</v>
      </c>
      <c r="C38" s="222" t="s">
        <v>457</v>
      </c>
      <c r="D38" s="223">
        <v>6.5</v>
      </c>
      <c r="E38" s="224">
        <v>6.5</v>
      </c>
      <c r="F38" s="222"/>
      <c r="G38" s="222" t="s">
        <v>466</v>
      </c>
      <c r="H38" s="222" t="s">
        <v>476</v>
      </c>
      <c r="I38" s="222" t="s">
        <v>463</v>
      </c>
      <c r="J38" s="223">
        <v>6.5</v>
      </c>
      <c r="K38" s="224">
        <v>7.5</v>
      </c>
    </row>
    <row r="39" spans="1:11" ht="15.75" x14ac:dyDescent="0.25">
      <c r="A39" s="222" t="s">
        <v>477</v>
      </c>
      <c r="B39" s="222" t="s">
        <v>74</v>
      </c>
      <c r="C39" s="222" t="s">
        <v>463</v>
      </c>
      <c r="D39" s="223">
        <v>6.5</v>
      </c>
      <c r="E39" s="224">
        <v>9.5</v>
      </c>
      <c r="F39" s="222"/>
      <c r="G39" s="222" t="s">
        <v>477</v>
      </c>
      <c r="H39" s="222" t="s">
        <v>138</v>
      </c>
      <c r="I39" s="222" t="s">
        <v>481</v>
      </c>
      <c r="J39" s="223">
        <v>6</v>
      </c>
      <c r="K39" s="224">
        <v>6</v>
      </c>
    </row>
    <row r="40" spans="1:11" ht="15.75" x14ac:dyDescent="0.25">
      <c r="A40" s="222" t="s">
        <v>477</v>
      </c>
      <c r="B40" s="222" t="s">
        <v>96</v>
      </c>
      <c r="C40" s="222" t="s">
        <v>456</v>
      </c>
      <c r="D40" s="223">
        <v>5</v>
      </c>
      <c r="E40" s="224">
        <v>5</v>
      </c>
      <c r="F40" s="222"/>
      <c r="G40" s="222" t="s">
        <v>477</v>
      </c>
      <c r="H40" s="222" t="s">
        <v>480</v>
      </c>
      <c r="I40" s="222" t="s">
        <v>479</v>
      </c>
      <c r="J40" s="223">
        <v>5.5</v>
      </c>
      <c r="K40" s="224">
        <v>5.5</v>
      </c>
    </row>
    <row r="41" spans="1:11" ht="15.75" x14ac:dyDescent="0.25">
      <c r="A41" s="222" t="s">
        <v>477</v>
      </c>
      <c r="B41" s="222" t="s">
        <v>127</v>
      </c>
      <c r="C41" s="222" t="s">
        <v>494</v>
      </c>
      <c r="D41" s="223">
        <v>6.5</v>
      </c>
      <c r="E41" s="224">
        <v>7.5</v>
      </c>
      <c r="F41" s="222"/>
      <c r="G41" s="222" t="s">
        <v>477</v>
      </c>
      <c r="H41" s="222" t="s">
        <v>302</v>
      </c>
      <c r="I41" s="222" t="s">
        <v>471</v>
      </c>
      <c r="J41" s="223">
        <v>5.5</v>
      </c>
      <c r="K41" s="224">
        <v>5.5</v>
      </c>
    </row>
    <row r="42" spans="1:11" ht="15.75" x14ac:dyDescent="0.25">
      <c r="A42" s="298" t="s">
        <v>482</v>
      </c>
      <c r="B42" s="299"/>
      <c r="C42" s="299"/>
      <c r="D42" s="300"/>
      <c r="E42" s="301"/>
      <c r="F42" s="222"/>
      <c r="G42" s="298" t="s">
        <v>482</v>
      </c>
      <c r="H42" s="299"/>
      <c r="I42" s="299"/>
      <c r="J42" s="300"/>
      <c r="K42" s="301"/>
    </row>
    <row r="43" spans="1:11" ht="15.75" x14ac:dyDescent="0.25">
      <c r="A43" s="227" t="s">
        <v>331</v>
      </c>
      <c r="B43" s="227" t="s">
        <v>660</v>
      </c>
      <c r="C43" s="227" t="s">
        <v>489</v>
      </c>
      <c r="D43" s="228" t="s">
        <v>453</v>
      </c>
      <c r="E43" s="228" t="s">
        <v>453</v>
      </c>
      <c r="F43" s="222"/>
      <c r="G43" s="227" t="s">
        <v>477</v>
      </c>
      <c r="H43" s="227" t="s">
        <v>161</v>
      </c>
      <c r="I43" s="227" t="s">
        <v>473</v>
      </c>
      <c r="J43" s="228" t="s">
        <v>453</v>
      </c>
      <c r="K43" s="228" t="s">
        <v>453</v>
      </c>
    </row>
    <row r="44" spans="1:11" ht="15.75" x14ac:dyDescent="0.25">
      <c r="A44" s="227" t="s">
        <v>477</v>
      </c>
      <c r="B44" s="227" t="s">
        <v>278</v>
      </c>
      <c r="C44" s="227" t="s">
        <v>457</v>
      </c>
      <c r="D44" s="228">
        <v>5.5</v>
      </c>
      <c r="E44" s="228">
        <v>5.5</v>
      </c>
      <c r="F44" s="222"/>
      <c r="G44" s="227" t="s">
        <v>477</v>
      </c>
      <c r="H44" s="227" t="s">
        <v>488</v>
      </c>
      <c r="I44" s="227" t="s">
        <v>481</v>
      </c>
      <c r="J44" s="228">
        <v>6.5</v>
      </c>
      <c r="K44" s="228">
        <v>6.5</v>
      </c>
    </row>
    <row r="45" spans="1:11" ht="15.75" x14ac:dyDescent="0.25">
      <c r="A45" s="227" t="s">
        <v>477</v>
      </c>
      <c r="B45" s="227" t="s">
        <v>164</v>
      </c>
      <c r="C45" s="227" t="s">
        <v>463</v>
      </c>
      <c r="D45" s="228">
        <v>5.5</v>
      </c>
      <c r="E45" s="228">
        <v>5.5</v>
      </c>
      <c r="F45" s="222"/>
      <c r="G45" s="227" t="s">
        <v>466</v>
      </c>
      <c r="H45" s="227" t="s">
        <v>492</v>
      </c>
      <c r="I45" s="227" t="s">
        <v>475</v>
      </c>
      <c r="J45" s="228" t="s">
        <v>453</v>
      </c>
      <c r="K45" s="228" t="s">
        <v>453</v>
      </c>
    </row>
    <row r="46" spans="1:11" ht="15.75" x14ac:dyDescent="0.25">
      <c r="A46" s="227" t="s">
        <v>466</v>
      </c>
      <c r="B46" s="227" t="s">
        <v>126</v>
      </c>
      <c r="C46" s="227" t="s">
        <v>450</v>
      </c>
      <c r="D46" s="228">
        <v>6</v>
      </c>
      <c r="E46" s="228">
        <v>6</v>
      </c>
      <c r="F46" s="222"/>
      <c r="G46" s="222" t="s">
        <v>466</v>
      </c>
      <c r="H46" s="222" t="s">
        <v>229</v>
      </c>
      <c r="I46" s="222" t="s">
        <v>495</v>
      </c>
      <c r="J46" s="223">
        <v>5.5</v>
      </c>
      <c r="K46" s="224">
        <v>5.5</v>
      </c>
    </row>
    <row r="47" spans="1:11" ht="15.75" x14ac:dyDescent="0.25">
      <c r="A47" s="222" t="s">
        <v>454</v>
      </c>
      <c r="B47" s="222" t="s">
        <v>232</v>
      </c>
      <c r="C47" s="222" t="s">
        <v>463</v>
      </c>
      <c r="D47" s="223">
        <v>5.5</v>
      </c>
      <c r="E47" s="224">
        <v>5.5</v>
      </c>
      <c r="F47" s="222"/>
      <c r="G47" s="227" t="s">
        <v>466</v>
      </c>
      <c r="H47" s="227" t="s">
        <v>211</v>
      </c>
      <c r="I47" s="227" t="s">
        <v>478</v>
      </c>
      <c r="J47" s="228">
        <v>7</v>
      </c>
      <c r="K47" s="228">
        <v>7</v>
      </c>
    </row>
    <row r="48" spans="1:11" ht="15.75" x14ac:dyDescent="0.25">
      <c r="A48" s="227" t="s">
        <v>454</v>
      </c>
      <c r="B48" s="227" t="s">
        <v>75</v>
      </c>
      <c r="C48" s="227" t="s">
        <v>490</v>
      </c>
      <c r="D48" s="228">
        <v>6.5</v>
      </c>
      <c r="E48" s="228">
        <v>6.5</v>
      </c>
      <c r="F48" s="222"/>
      <c r="G48" s="227" t="s">
        <v>454</v>
      </c>
      <c r="H48" s="227" t="s">
        <v>694</v>
      </c>
      <c r="I48" s="227" t="s">
        <v>473</v>
      </c>
      <c r="J48" s="228">
        <v>6.5</v>
      </c>
      <c r="K48" s="228">
        <v>6.5</v>
      </c>
    </row>
    <row r="49" spans="1:11" ht="15.75" x14ac:dyDescent="0.25">
      <c r="A49" s="227" t="s">
        <v>466</v>
      </c>
      <c r="B49" s="227" t="s">
        <v>673</v>
      </c>
      <c r="C49" s="227" t="s">
        <v>674</v>
      </c>
      <c r="D49" s="228" t="s">
        <v>453</v>
      </c>
      <c r="E49" s="228" t="s">
        <v>453</v>
      </c>
      <c r="F49" s="222"/>
      <c r="G49" s="227" t="s">
        <v>331</v>
      </c>
      <c r="H49" s="227" t="s">
        <v>485</v>
      </c>
      <c r="I49" s="227" t="s">
        <v>452</v>
      </c>
      <c r="J49" s="228" t="s">
        <v>453</v>
      </c>
      <c r="K49" s="228" t="s">
        <v>453</v>
      </c>
    </row>
    <row r="50" spans="1:11" ht="15.75" x14ac:dyDescent="0.25">
      <c r="A50" s="290" t="s">
        <v>498</v>
      </c>
      <c r="B50" s="290"/>
      <c r="C50" s="290"/>
      <c r="D50" s="291"/>
      <c r="E50" s="229">
        <v>3</v>
      </c>
      <c r="F50" s="222"/>
      <c r="G50" s="292" t="s">
        <v>738</v>
      </c>
      <c r="H50" s="293"/>
      <c r="I50" s="293"/>
      <c r="J50" s="294"/>
      <c r="K50" s="292"/>
    </row>
    <row r="51" spans="1:11" ht="15.75" x14ac:dyDescent="0.25">
      <c r="A51" s="290" t="s">
        <v>500</v>
      </c>
      <c r="B51" s="290"/>
      <c r="C51" s="290"/>
      <c r="D51" s="291"/>
      <c r="E51" s="229">
        <v>1.5</v>
      </c>
      <c r="F51" s="222"/>
      <c r="G51" s="295" t="s">
        <v>1327</v>
      </c>
      <c r="H51" s="295"/>
      <c r="I51" s="295"/>
      <c r="J51" s="296"/>
      <c r="K51" s="297"/>
    </row>
    <row r="52" spans="1:11" ht="15.75" x14ac:dyDescent="0.25">
      <c r="A52" s="292" t="s">
        <v>607</v>
      </c>
      <c r="B52" s="293"/>
      <c r="C52" s="293"/>
      <c r="D52" s="294"/>
      <c r="E52" s="292"/>
      <c r="F52" s="222"/>
      <c r="G52" s="222"/>
      <c r="H52" s="222"/>
      <c r="I52" s="222"/>
      <c r="J52" s="222"/>
      <c r="K52" s="222"/>
    </row>
    <row r="53" spans="1:11" ht="15.75" x14ac:dyDescent="0.25">
      <c r="A53" s="295" t="s">
        <v>1328</v>
      </c>
      <c r="B53" s="295"/>
      <c r="C53" s="295"/>
      <c r="D53" s="296"/>
      <c r="E53" s="297"/>
      <c r="F53" s="222"/>
      <c r="G53" s="222"/>
      <c r="H53" s="222"/>
      <c r="I53" s="222"/>
      <c r="J53" s="222"/>
      <c r="K53" s="222"/>
    </row>
    <row r="55" spans="1:11" ht="15.75" x14ac:dyDescent="0.25">
      <c r="A55" s="302" t="s">
        <v>657</v>
      </c>
      <c r="B55" s="303"/>
      <c r="C55" s="303"/>
      <c r="D55" s="304"/>
      <c r="E55" s="305"/>
      <c r="F55" s="225" t="s">
        <v>378</v>
      </c>
      <c r="G55" s="306" t="s">
        <v>530</v>
      </c>
      <c r="H55" s="303"/>
      <c r="I55" s="303"/>
      <c r="J55" s="304"/>
      <c r="K55" s="305"/>
    </row>
    <row r="56" spans="1:11" ht="15.75" x14ac:dyDescent="0.25">
      <c r="A56" s="307" t="s">
        <v>447</v>
      </c>
      <c r="B56" s="308"/>
      <c r="C56" s="308"/>
      <c r="D56" s="309"/>
      <c r="E56" s="305"/>
      <c r="F56" s="226" t="s">
        <v>448</v>
      </c>
      <c r="G56" s="310" t="s">
        <v>975</v>
      </c>
      <c r="H56" s="308"/>
      <c r="I56" s="308"/>
      <c r="J56" s="309"/>
      <c r="K56" s="305"/>
    </row>
    <row r="57" spans="1:11" ht="15.75" x14ac:dyDescent="0.25">
      <c r="A57" s="222" t="s">
        <v>331</v>
      </c>
      <c r="B57" s="222" t="s">
        <v>659</v>
      </c>
      <c r="C57" s="222" t="s">
        <v>463</v>
      </c>
      <c r="D57" s="223">
        <v>6</v>
      </c>
      <c r="E57" s="224">
        <v>4</v>
      </c>
      <c r="F57" s="222"/>
      <c r="G57" s="222" t="s">
        <v>331</v>
      </c>
      <c r="H57" s="222" t="s">
        <v>534</v>
      </c>
      <c r="I57" s="222" t="s">
        <v>459</v>
      </c>
      <c r="J57" s="223">
        <v>6.5</v>
      </c>
      <c r="K57" s="224">
        <v>5.5</v>
      </c>
    </row>
    <row r="58" spans="1:11" ht="15.75" x14ac:dyDescent="0.25">
      <c r="A58" s="222" t="s">
        <v>454</v>
      </c>
      <c r="B58" s="222" t="s">
        <v>149</v>
      </c>
      <c r="C58" s="222" t="s">
        <v>481</v>
      </c>
      <c r="D58" s="223">
        <v>6.5</v>
      </c>
      <c r="E58" s="224">
        <v>6.5</v>
      </c>
      <c r="F58" s="222"/>
      <c r="G58" s="222" t="s">
        <v>454</v>
      </c>
      <c r="H58" s="222" t="s">
        <v>695</v>
      </c>
      <c r="I58" s="222" t="s">
        <v>461</v>
      </c>
      <c r="J58" s="223">
        <v>5.5</v>
      </c>
      <c r="K58" s="224">
        <v>5.5</v>
      </c>
    </row>
    <row r="59" spans="1:11" ht="15.75" x14ac:dyDescent="0.25">
      <c r="A59" s="222" t="s">
        <v>454</v>
      </c>
      <c r="B59" s="222" t="s">
        <v>210</v>
      </c>
      <c r="C59" s="222" t="s">
        <v>450</v>
      </c>
      <c r="D59" s="223">
        <v>5</v>
      </c>
      <c r="E59" s="224">
        <v>5</v>
      </c>
      <c r="F59" s="222"/>
      <c r="G59" s="222" t="s">
        <v>454</v>
      </c>
      <c r="H59" s="222" t="s">
        <v>91</v>
      </c>
      <c r="I59" s="222" t="s">
        <v>471</v>
      </c>
      <c r="J59" s="223">
        <v>6</v>
      </c>
      <c r="K59" s="224">
        <v>6</v>
      </c>
    </row>
    <row r="60" spans="1:11" ht="15.75" x14ac:dyDescent="0.25">
      <c r="A60" s="222" t="s">
        <v>454</v>
      </c>
      <c r="B60" s="222" t="s">
        <v>250</v>
      </c>
      <c r="C60" s="222" t="s">
        <v>457</v>
      </c>
      <c r="D60" s="223">
        <v>6.5</v>
      </c>
      <c r="E60" s="224">
        <v>6.5</v>
      </c>
      <c r="F60" s="222"/>
      <c r="G60" s="222" t="s">
        <v>454</v>
      </c>
      <c r="H60" s="222" t="s">
        <v>546</v>
      </c>
      <c r="I60" s="222" t="s">
        <v>450</v>
      </c>
      <c r="J60" s="223">
        <v>5.5</v>
      </c>
      <c r="K60" s="224">
        <v>5</v>
      </c>
    </row>
    <row r="61" spans="1:11" ht="15.75" x14ac:dyDescent="0.25">
      <c r="A61" s="222" t="s">
        <v>466</v>
      </c>
      <c r="B61" s="222" t="s">
        <v>55</v>
      </c>
      <c r="C61" s="222" t="s">
        <v>471</v>
      </c>
      <c r="D61" s="223">
        <v>6</v>
      </c>
      <c r="E61" s="224">
        <v>6</v>
      </c>
      <c r="F61" s="222"/>
      <c r="G61" s="222" t="s">
        <v>454</v>
      </c>
      <c r="H61" s="222" t="s">
        <v>827</v>
      </c>
      <c r="I61" s="222" t="s">
        <v>509</v>
      </c>
      <c r="J61" s="223">
        <v>6</v>
      </c>
      <c r="K61" s="224">
        <v>6</v>
      </c>
    </row>
    <row r="62" spans="1:11" ht="15.75" x14ac:dyDescent="0.25">
      <c r="A62" s="222" t="s">
        <v>466</v>
      </c>
      <c r="B62" s="222" t="s">
        <v>188</v>
      </c>
      <c r="C62" s="222" t="s">
        <v>459</v>
      </c>
      <c r="D62" s="223">
        <v>6</v>
      </c>
      <c r="E62" s="224">
        <v>6</v>
      </c>
      <c r="F62" s="222"/>
      <c r="G62" s="222" t="s">
        <v>466</v>
      </c>
      <c r="H62" s="222" t="s">
        <v>222</v>
      </c>
      <c r="I62" s="222" t="s">
        <v>461</v>
      </c>
      <c r="J62" s="223">
        <v>5.5</v>
      </c>
      <c r="K62" s="224">
        <v>5.5</v>
      </c>
    </row>
    <row r="63" spans="1:11" ht="15.75" x14ac:dyDescent="0.25">
      <c r="A63" s="222" t="s">
        <v>466</v>
      </c>
      <c r="B63" s="222" t="s">
        <v>56</v>
      </c>
      <c r="C63" s="222" t="s">
        <v>459</v>
      </c>
      <c r="D63" s="223">
        <v>6</v>
      </c>
      <c r="E63" s="224">
        <v>6</v>
      </c>
      <c r="F63" s="222"/>
      <c r="G63" s="222" t="s">
        <v>466</v>
      </c>
      <c r="H63" s="222" t="s">
        <v>182</v>
      </c>
      <c r="I63" s="222" t="s">
        <v>456</v>
      </c>
      <c r="J63" s="223">
        <v>6</v>
      </c>
      <c r="K63" s="224">
        <v>6</v>
      </c>
    </row>
    <row r="64" spans="1:11" ht="15.75" x14ac:dyDescent="0.25">
      <c r="A64" s="222" t="s">
        <v>466</v>
      </c>
      <c r="B64" s="222" t="s">
        <v>144</v>
      </c>
      <c r="C64" s="222" t="s">
        <v>479</v>
      </c>
      <c r="D64" s="223">
        <v>6</v>
      </c>
      <c r="E64" s="224">
        <v>6</v>
      </c>
      <c r="F64" s="222"/>
      <c r="G64" s="227" t="s">
        <v>477</v>
      </c>
      <c r="H64" s="227" t="s">
        <v>230</v>
      </c>
      <c r="I64" s="227" t="s">
        <v>511</v>
      </c>
      <c r="J64" s="228" t="s">
        <v>453</v>
      </c>
      <c r="K64" s="228" t="s">
        <v>453</v>
      </c>
    </row>
    <row r="65" spans="1:11" ht="15.75" x14ac:dyDescent="0.25">
      <c r="A65" s="222" t="s">
        <v>477</v>
      </c>
      <c r="B65" s="222" t="s">
        <v>209</v>
      </c>
      <c r="C65" s="222" t="s">
        <v>450</v>
      </c>
      <c r="D65" s="223">
        <v>5.5</v>
      </c>
      <c r="E65" s="224">
        <v>5.5</v>
      </c>
      <c r="F65" s="222"/>
      <c r="G65" s="222" t="s">
        <v>477</v>
      </c>
      <c r="H65" s="222" t="s">
        <v>82</v>
      </c>
      <c r="I65" s="222" t="s">
        <v>511</v>
      </c>
      <c r="J65" s="223">
        <v>7</v>
      </c>
      <c r="K65" s="224">
        <v>9.5</v>
      </c>
    </row>
    <row r="66" spans="1:11" ht="15.75" x14ac:dyDescent="0.25">
      <c r="A66" s="222" t="s">
        <v>477</v>
      </c>
      <c r="B66" s="222" t="s">
        <v>25</v>
      </c>
      <c r="C66" s="222" t="s">
        <v>459</v>
      </c>
      <c r="D66" s="223">
        <v>6</v>
      </c>
      <c r="E66" s="224">
        <v>6</v>
      </c>
      <c r="F66" s="222"/>
      <c r="G66" s="222" t="s">
        <v>477</v>
      </c>
      <c r="H66" s="222" t="s">
        <v>541</v>
      </c>
      <c r="I66" s="222" t="s">
        <v>495</v>
      </c>
      <c r="J66" s="223">
        <v>6</v>
      </c>
      <c r="K66" s="224">
        <v>6</v>
      </c>
    </row>
    <row r="67" spans="1:11" ht="15.75" x14ac:dyDescent="0.25">
      <c r="A67" s="222" t="s">
        <v>477</v>
      </c>
      <c r="B67" s="222" t="s">
        <v>667</v>
      </c>
      <c r="C67" s="222" t="s">
        <v>481</v>
      </c>
      <c r="D67" s="223">
        <v>6</v>
      </c>
      <c r="E67" s="224">
        <v>6</v>
      </c>
      <c r="F67" s="222"/>
      <c r="G67" s="227" t="s">
        <v>477</v>
      </c>
      <c r="H67" s="227" t="s">
        <v>696</v>
      </c>
      <c r="I67" s="227" t="s">
        <v>463</v>
      </c>
      <c r="J67" s="228" t="s">
        <v>453</v>
      </c>
      <c r="K67" s="228" t="s">
        <v>453</v>
      </c>
    </row>
    <row r="68" spans="1:11" ht="15.75" x14ac:dyDescent="0.25">
      <c r="A68" s="298" t="s">
        <v>482</v>
      </c>
      <c r="B68" s="299"/>
      <c r="C68" s="299"/>
      <c r="D68" s="300"/>
      <c r="E68" s="301"/>
      <c r="F68" s="222"/>
      <c r="G68" s="298" t="s">
        <v>482</v>
      </c>
      <c r="H68" s="299"/>
      <c r="I68" s="299"/>
      <c r="J68" s="300"/>
      <c r="K68" s="301"/>
    </row>
    <row r="69" spans="1:11" ht="15.75" x14ac:dyDescent="0.25">
      <c r="A69" s="227" t="s">
        <v>331</v>
      </c>
      <c r="B69" s="227" t="s">
        <v>665</v>
      </c>
      <c r="C69" s="227" t="s">
        <v>601</v>
      </c>
      <c r="D69" s="228" t="s">
        <v>453</v>
      </c>
      <c r="E69" s="228" t="s">
        <v>453</v>
      </c>
      <c r="F69" s="222"/>
      <c r="G69" s="227" t="s">
        <v>331</v>
      </c>
      <c r="H69" s="227" t="s">
        <v>538</v>
      </c>
      <c r="I69" s="227" t="s">
        <v>539</v>
      </c>
      <c r="J69" s="228" t="s">
        <v>453</v>
      </c>
      <c r="K69" s="228" t="s">
        <v>453</v>
      </c>
    </row>
    <row r="70" spans="1:11" ht="15.75" x14ac:dyDescent="0.25">
      <c r="A70" s="227" t="s">
        <v>477</v>
      </c>
      <c r="B70" s="227" t="s">
        <v>108</v>
      </c>
      <c r="C70" s="227" t="s">
        <v>490</v>
      </c>
      <c r="D70" s="228">
        <v>5.5</v>
      </c>
      <c r="E70" s="228">
        <v>5.5</v>
      </c>
      <c r="F70" s="222"/>
      <c r="G70" s="227" t="s">
        <v>466</v>
      </c>
      <c r="H70" s="227" t="s">
        <v>98</v>
      </c>
      <c r="I70" s="227" t="s">
        <v>471</v>
      </c>
      <c r="J70" s="228" t="s">
        <v>453</v>
      </c>
      <c r="K70" s="228" t="s">
        <v>453</v>
      </c>
    </row>
    <row r="71" spans="1:11" ht="15.75" x14ac:dyDescent="0.25">
      <c r="A71" s="227" t="s">
        <v>466</v>
      </c>
      <c r="B71" s="227" t="s">
        <v>291</v>
      </c>
      <c r="C71" s="227" t="s">
        <v>495</v>
      </c>
      <c r="D71" s="228">
        <v>5.5</v>
      </c>
      <c r="E71" s="228">
        <v>5.5</v>
      </c>
      <c r="F71" s="222"/>
      <c r="G71" s="222" t="s">
        <v>466</v>
      </c>
      <c r="H71" s="222" t="s">
        <v>544</v>
      </c>
      <c r="I71" s="222" t="s">
        <v>511</v>
      </c>
      <c r="J71" s="223">
        <v>6</v>
      </c>
      <c r="K71" s="224">
        <v>5.5</v>
      </c>
    </row>
    <row r="72" spans="1:11" ht="15.75" x14ac:dyDescent="0.25">
      <c r="A72" s="227" t="s">
        <v>466</v>
      </c>
      <c r="B72" s="227" t="s">
        <v>107</v>
      </c>
      <c r="C72" s="227" t="s">
        <v>459</v>
      </c>
      <c r="D72" s="228">
        <v>5.5</v>
      </c>
      <c r="E72" s="228">
        <v>5.5</v>
      </c>
      <c r="F72" s="222"/>
      <c r="G72" s="222" t="s">
        <v>466</v>
      </c>
      <c r="H72" s="222" t="s">
        <v>542</v>
      </c>
      <c r="I72" s="222" t="s">
        <v>511</v>
      </c>
      <c r="J72" s="223">
        <v>5.5</v>
      </c>
      <c r="K72" s="224">
        <v>5.5</v>
      </c>
    </row>
    <row r="73" spans="1:11" ht="15.75" x14ac:dyDescent="0.25">
      <c r="A73" s="227" t="s">
        <v>477</v>
      </c>
      <c r="B73" s="227" t="s">
        <v>117</v>
      </c>
      <c r="C73" s="227" t="s">
        <v>461</v>
      </c>
      <c r="D73" s="228">
        <v>5.5</v>
      </c>
      <c r="E73" s="228">
        <v>5.5</v>
      </c>
      <c r="F73" s="222"/>
      <c r="G73" s="227" t="s">
        <v>466</v>
      </c>
      <c r="H73" s="227" t="s">
        <v>153</v>
      </c>
      <c r="I73" s="227" t="s">
        <v>456</v>
      </c>
      <c r="J73" s="228">
        <v>5.5</v>
      </c>
      <c r="K73" s="228">
        <v>5.5</v>
      </c>
    </row>
    <row r="74" spans="1:11" ht="15.75" x14ac:dyDescent="0.25">
      <c r="A74" s="227" t="s">
        <v>454</v>
      </c>
      <c r="B74" s="227" t="s">
        <v>318</v>
      </c>
      <c r="C74" s="227" t="s">
        <v>468</v>
      </c>
      <c r="D74" s="228">
        <v>6</v>
      </c>
      <c r="E74" s="228">
        <v>6</v>
      </c>
      <c r="F74" s="222"/>
      <c r="G74" s="227" t="s">
        <v>454</v>
      </c>
      <c r="H74" s="227" t="s">
        <v>548</v>
      </c>
      <c r="I74" s="227" t="s">
        <v>511</v>
      </c>
      <c r="J74" s="228">
        <v>6</v>
      </c>
      <c r="K74" s="228">
        <v>5.5</v>
      </c>
    </row>
    <row r="75" spans="1:11" ht="15.75" x14ac:dyDescent="0.25">
      <c r="A75" s="227" t="s">
        <v>454</v>
      </c>
      <c r="B75" s="227" t="s">
        <v>662</v>
      </c>
      <c r="C75" s="227" t="s">
        <v>597</v>
      </c>
      <c r="D75" s="228" t="s">
        <v>453</v>
      </c>
      <c r="E75" s="228" t="s">
        <v>453</v>
      </c>
      <c r="F75" s="222"/>
      <c r="G75" s="227" t="s">
        <v>454</v>
      </c>
      <c r="H75" s="227" t="s">
        <v>549</v>
      </c>
      <c r="I75" s="227" t="s">
        <v>461</v>
      </c>
      <c r="J75" s="228">
        <v>5.5</v>
      </c>
      <c r="K75" s="228">
        <v>5.5</v>
      </c>
    </row>
    <row r="76" spans="1:11" ht="15.75" x14ac:dyDescent="0.25">
      <c r="A76" s="290" t="s">
        <v>498</v>
      </c>
      <c r="B76" s="290"/>
      <c r="C76" s="290"/>
      <c r="D76" s="291"/>
      <c r="E76" s="229">
        <v>3</v>
      </c>
      <c r="F76" s="222"/>
      <c r="G76" s="290" t="s">
        <v>500</v>
      </c>
      <c r="H76" s="290"/>
      <c r="I76" s="290"/>
      <c r="J76" s="291"/>
      <c r="K76" s="229">
        <v>1.5</v>
      </c>
    </row>
    <row r="77" spans="1:11" ht="15.75" x14ac:dyDescent="0.25">
      <c r="A77" s="292" t="s">
        <v>913</v>
      </c>
      <c r="B77" s="293"/>
      <c r="C77" s="293"/>
      <c r="D77" s="294"/>
      <c r="E77" s="292"/>
      <c r="F77" s="222"/>
      <c r="G77" s="292" t="s">
        <v>705</v>
      </c>
      <c r="H77" s="293"/>
      <c r="I77" s="293"/>
      <c r="J77" s="294"/>
      <c r="K77" s="292"/>
    </row>
    <row r="78" spans="1:11" ht="15.75" x14ac:dyDescent="0.25">
      <c r="A78" s="295" t="s">
        <v>1329</v>
      </c>
      <c r="B78" s="295"/>
      <c r="C78" s="295"/>
      <c r="D78" s="296"/>
      <c r="E78" s="297"/>
      <c r="F78" s="222"/>
      <c r="G78" s="295" t="s">
        <v>1330</v>
      </c>
      <c r="H78" s="295"/>
      <c r="I78" s="295"/>
      <c r="J78" s="296"/>
      <c r="K78" s="297"/>
    </row>
    <row r="80" spans="1:11" ht="15.75" x14ac:dyDescent="0.25">
      <c r="A80" s="302" t="s">
        <v>583</v>
      </c>
      <c r="B80" s="303"/>
      <c r="C80" s="303"/>
      <c r="D80" s="304"/>
      <c r="E80" s="305"/>
      <c r="F80" s="225" t="s">
        <v>378</v>
      </c>
      <c r="G80" s="306" t="s">
        <v>531</v>
      </c>
      <c r="H80" s="303"/>
      <c r="I80" s="303"/>
      <c r="J80" s="304"/>
      <c r="K80" s="305"/>
    </row>
    <row r="81" spans="1:11" ht="15.75" x14ac:dyDescent="0.25">
      <c r="A81" s="307" t="s">
        <v>447</v>
      </c>
      <c r="B81" s="308"/>
      <c r="C81" s="308"/>
      <c r="D81" s="309"/>
      <c r="E81" s="305"/>
      <c r="F81" s="226" t="s">
        <v>448</v>
      </c>
      <c r="G81" s="310" t="s">
        <v>680</v>
      </c>
      <c r="H81" s="308"/>
      <c r="I81" s="308"/>
      <c r="J81" s="309"/>
      <c r="K81" s="305"/>
    </row>
    <row r="82" spans="1:11" ht="15.75" x14ac:dyDescent="0.25">
      <c r="A82" s="222" t="s">
        <v>331</v>
      </c>
      <c r="B82" s="222" t="s">
        <v>585</v>
      </c>
      <c r="C82" s="222" t="s">
        <v>475</v>
      </c>
      <c r="D82" s="223">
        <v>6</v>
      </c>
      <c r="E82" s="224">
        <v>7</v>
      </c>
      <c r="F82" s="222"/>
      <c r="G82" s="222" t="s">
        <v>331</v>
      </c>
      <c r="H82" s="222" t="s">
        <v>540</v>
      </c>
      <c r="I82" s="222" t="s">
        <v>471</v>
      </c>
      <c r="J82" s="223">
        <v>4.5</v>
      </c>
      <c r="K82" s="224">
        <v>2.5</v>
      </c>
    </row>
    <row r="83" spans="1:11" ht="15.75" x14ac:dyDescent="0.25">
      <c r="A83" s="222" t="s">
        <v>454</v>
      </c>
      <c r="B83" s="222" t="s">
        <v>587</v>
      </c>
      <c r="C83" s="222" t="s">
        <v>475</v>
      </c>
      <c r="D83" s="223">
        <v>6</v>
      </c>
      <c r="E83" s="224">
        <v>6</v>
      </c>
      <c r="F83" s="222"/>
      <c r="G83" s="222" t="s">
        <v>454</v>
      </c>
      <c r="H83" s="222" t="s">
        <v>681</v>
      </c>
      <c r="I83" s="222" t="s">
        <v>481</v>
      </c>
      <c r="J83" s="223">
        <v>6</v>
      </c>
      <c r="K83" s="224">
        <v>6</v>
      </c>
    </row>
    <row r="84" spans="1:11" ht="15.75" x14ac:dyDescent="0.25">
      <c r="A84" s="222" t="s">
        <v>454</v>
      </c>
      <c r="B84" s="222" t="s">
        <v>588</v>
      </c>
      <c r="C84" s="222" t="s">
        <v>456</v>
      </c>
      <c r="D84" s="223">
        <v>5</v>
      </c>
      <c r="E84" s="224">
        <v>4.5</v>
      </c>
      <c r="F84" s="222"/>
      <c r="G84" s="222" t="s">
        <v>454</v>
      </c>
      <c r="H84" s="222" t="s">
        <v>537</v>
      </c>
      <c r="I84" s="222" t="s">
        <v>450</v>
      </c>
      <c r="J84" s="223">
        <v>5</v>
      </c>
      <c r="K84" s="224">
        <v>5</v>
      </c>
    </row>
    <row r="85" spans="1:11" ht="15.75" x14ac:dyDescent="0.25">
      <c r="A85" s="222" t="s">
        <v>454</v>
      </c>
      <c r="B85" s="222" t="s">
        <v>200</v>
      </c>
      <c r="C85" s="222" t="s">
        <v>479</v>
      </c>
      <c r="D85" s="223">
        <v>6</v>
      </c>
      <c r="E85" s="224">
        <v>6</v>
      </c>
      <c r="F85" s="222"/>
      <c r="G85" s="222" t="s">
        <v>454</v>
      </c>
      <c r="H85" s="222" t="s">
        <v>88</v>
      </c>
      <c r="I85" s="222" t="s">
        <v>459</v>
      </c>
      <c r="J85" s="223">
        <v>7</v>
      </c>
      <c r="K85" s="224">
        <v>10</v>
      </c>
    </row>
    <row r="86" spans="1:11" ht="15.75" x14ac:dyDescent="0.25">
      <c r="A86" s="227" t="s">
        <v>466</v>
      </c>
      <c r="B86" s="227" t="s">
        <v>85</v>
      </c>
      <c r="C86" s="227" t="s">
        <v>508</v>
      </c>
      <c r="D86" s="228" t="s">
        <v>453</v>
      </c>
      <c r="E86" s="228" t="s">
        <v>453</v>
      </c>
      <c r="F86" s="222"/>
      <c r="G86" s="222" t="s">
        <v>466</v>
      </c>
      <c r="H86" s="222" t="s">
        <v>23</v>
      </c>
      <c r="I86" s="222" t="s">
        <v>461</v>
      </c>
      <c r="J86" s="223">
        <v>7</v>
      </c>
      <c r="K86" s="224">
        <v>10</v>
      </c>
    </row>
    <row r="87" spans="1:11" ht="15.75" x14ac:dyDescent="0.25">
      <c r="A87" s="222" t="s">
        <v>466</v>
      </c>
      <c r="B87" s="222" t="s">
        <v>277</v>
      </c>
      <c r="C87" s="222" t="s">
        <v>457</v>
      </c>
      <c r="D87" s="223">
        <v>6.5</v>
      </c>
      <c r="E87" s="224">
        <v>6.5</v>
      </c>
      <c r="F87" s="222"/>
      <c r="G87" s="222" t="s">
        <v>466</v>
      </c>
      <c r="H87" s="222" t="s">
        <v>165</v>
      </c>
      <c r="I87" s="222" t="s">
        <v>509</v>
      </c>
      <c r="J87" s="223">
        <v>6</v>
      </c>
      <c r="K87" s="224">
        <v>6</v>
      </c>
    </row>
    <row r="88" spans="1:11" ht="15.75" x14ac:dyDescent="0.25">
      <c r="A88" s="222" t="s">
        <v>466</v>
      </c>
      <c r="B88" s="222" t="s">
        <v>593</v>
      </c>
      <c r="C88" s="222" t="s">
        <v>475</v>
      </c>
      <c r="D88" s="223">
        <v>6</v>
      </c>
      <c r="E88" s="224">
        <v>5.5</v>
      </c>
      <c r="F88" s="222"/>
      <c r="G88" s="222" t="s">
        <v>466</v>
      </c>
      <c r="H88" s="222" t="s">
        <v>175</v>
      </c>
      <c r="I88" s="222" t="s">
        <v>456</v>
      </c>
      <c r="J88" s="223">
        <v>6</v>
      </c>
      <c r="K88" s="224">
        <v>6</v>
      </c>
    </row>
    <row r="89" spans="1:11" ht="15.75" x14ac:dyDescent="0.25">
      <c r="A89" s="222" t="s">
        <v>466</v>
      </c>
      <c r="B89" s="222" t="s">
        <v>52</v>
      </c>
      <c r="C89" s="222" t="s">
        <v>463</v>
      </c>
      <c r="D89" s="223">
        <v>6</v>
      </c>
      <c r="E89" s="224">
        <v>6</v>
      </c>
      <c r="F89" s="222"/>
      <c r="G89" s="222" t="s">
        <v>466</v>
      </c>
      <c r="H89" s="222" t="s">
        <v>257</v>
      </c>
      <c r="I89" s="222" t="s">
        <v>490</v>
      </c>
      <c r="J89" s="223">
        <v>5.5</v>
      </c>
      <c r="K89" s="224">
        <v>5.5</v>
      </c>
    </row>
    <row r="90" spans="1:11" ht="15.75" x14ac:dyDescent="0.25">
      <c r="A90" s="222" t="s">
        <v>477</v>
      </c>
      <c r="B90" s="222" t="s">
        <v>53</v>
      </c>
      <c r="C90" s="222" t="s">
        <v>459</v>
      </c>
      <c r="D90" s="223">
        <v>5.5</v>
      </c>
      <c r="E90" s="224">
        <v>5.5</v>
      </c>
      <c r="F90" s="222"/>
      <c r="G90" s="222" t="s">
        <v>466</v>
      </c>
      <c r="H90" s="222" t="s">
        <v>545</v>
      </c>
      <c r="I90" s="222" t="s">
        <v>475</v>
      </c>
      <c r="J90" s="223">
        <v>6</v>
      </c>
      <c r="K90" s="224">
        <v>6</v>
      </c>
    </row>
    <row r="91" spans="1:11" ht="15.75" x14ac:dyDescent="0.25">
      <c r="A91" s="222" t="s">
        <v>477</v>
      </c>
      <c r="B91" s="222" t="s">
        <v>54</v>
      </c>
      <c r="C91" s="222" t="s">
        <v>475</v>
      </c>
      <c r="D91" s="223">
        <v>5.5</v>
      </c>
      <c r="E91" s="224">
        <v>5.5</v>
      </c>
      <c r="F91" s="222"/>
      <c r="G91" s="222" t="s">
        <v>477</v>
      </c>
      <c r="H91" s="222" t="s">
        <v>102</v>
      </c>
      <c r="I91" s="222" t="s">
        <v>450</v>
      </c>
      <c r="J91" s="223">
        <v>5</v>
      </c>
      <c r="K91" s="224">
        <v>5</v>
      </c>
    </row>
    <row r="92" spans="1:11" ht="15.75" x14ac:dyDescent="0.25">
      <c r="A92" s="222" t="s">
        <v>477</v>
      </c>
      <c r="B92" s="222" t="s">
        <v>24</v>
      </c>
      <c r="C92" s="222" t="s">
        <v>471</v>
      </c>
      <c r="D92" s="223">
        <v>6.5</v>
      </c>
      <c r="E92" s="224">
        <v>7.5</v>
      </c>
      <c r="F92" s="222"/>
      <c r="G92" s="222" t="s">
        <v>477</v>
      </c>
      <c r="H92" s="222" t="s">
        <v>112</v>
      </c>
      <c r="I92" s="222" t="s">
        <v>461</v>
      </c>
      <c r="J92" s="223">
        <v>6.5</v>
      </c>
      <c r="K92" s="224">
        <v>6.5</v>
      </c>
    </row>
    <row r="93" spans="1:11" ht="15.75" x14ac:dyDescent="0.25">
      <c r="A93" s="298" t="s">
        <v>482</v>
      </c>
      <c r="B93" s="299"/>
      <c r="C93" s="299"/>
      <c r="D93" s="300"/>
      <c r="E93" s="301"/>
      <c r="F93" s="222"/>
      <c r="G93" s="298" t="s">
        <v>482</v>
      </c>
      <c r="H93" s="299"/>
      <c r="I93" s="299"/>
      <c r="J93" s="300"/>
      <c r="K93" s="301"/>
    </row>
    <row r="94" spans="1:11" ht="15.75" x14ac:dyDescent="0.25">
      <c r="A94" s="227" t="s">
        <v>331</v>
      </c>
      <c r="B94" s="227" t="s">
        <v>591</v>
      </c>
      <c r="C94" s="227" t="s">
        <v>567</v>
      </c>
      <c r="D94" s="228" t="s">
        <v>453</v>
      </c>
      <c r="E94" s="228" t="s">
        <v>453</v>
      </c>
      <c r="F94" s="222"/>
      <c r="G94" s="227" t="s">
        <v>331</v>
      </c>
      <c r="H94" s="227" t="s">
        <v>535</v>
      </c>
      <c r="I94" s="227" t="s">
        <v>536</v>
      </c>
      <c r="J94" s="228" t="s">
        <v>453</v>
      </c>
      <c r="K94" s="228" t="s">
        <v>453</v>
      </c>
    </row>
    <row r="95" spans="1:11" ht="15.75" x14ac:dyDescent="0.25">
      <c r="A95" s="222" t="s">
        <v>466</v>
      </c>
      <c r="B95" s="222" t="s">
        <v>598</v>
      </c>
      <c r="C95" s="222" t="s">
        <v>450</v>
      </c>
      <c r="D95" s="223">
        <v>6</v>
      </c>
      <c r="E95" s="224">
        <v>6</v>
      </c>
      <c r="F95" s="222"/>
      <c r="G95" s="227" t="s">
        <v>477</v>
      </c>
      <c r="H95" s="227" t="s">
        <v>111</v>
      </c>
      <c r="I95" s="227" t="s">
        <v>479</v>
      </c>
      <c r="J95" s="228" t="s">
        <v>453</v>
      </c>
      <c r="K95" s="228" t="s">
        <v>453</v>
      </c>
    </row>
    <row r="96" spans="1:11" ht="15.75" x14ac:dyDescent="0.25">
      <c r="A96" s="227" t="s">
        <v>466</v>
      </c>
      <c r="B96" s="227" t="s">
        <v>141</v>
      </c>
      <c r="C96" s="227" t="s">
        <v>567</v>
      </c>
      <c r="D96" s="228" t="s">
        <v>453</v>
      </c>
      <c r="E96" s="228" t="s">
        <v>453</v>
      </c>
      <c r="F96" s="222"/>
      <c r="G96" s="227" t="s">
        <v>477</v>
      </c>
      <c r="H96" s="227" t="s">
        <v>176</v>
      </c>
      <c r="I96" s="227" t="s">
        <v>481</v>
      </c>
      <c r="J96" s="228" t="s">
        <v>453</v>
      </c>
      <c r="K96" s="228" t="s">
        <v>453</v>
      </c>
    </row>
    <row r="97" spans="1:11" ht="15.75" x14ac:dyDescent="0.25">
      <c r="A97" s="227" t="s">
        <v>477</v>
      </c>
      <c r="B97" s="227" t="s">
        <v>708</v>
      </c>
      <c r="C97" s="227" t="s">
        <v>569</v>
      </c>
      <c r="D97" s="228" t="s">
        <v>453</v>
      </c>
      <c r="E97" s="228" t="s">
        <v>453</v>
      </c>
      <c r="F97" s="222"/>
      <c r="G97" s="227" t="s">
        <v>454</v>
      </c>
      <c r="H97" s="227" t="s">
        <v>177</v>
      </c>
      <c r="I97" s="227" t="s">
        <v>479</v>
      </c>
      <c r="J97" s="228">
        <v>7</v>
      </c>
      <c r="K97" s="228">
        <v>10</v>
      </c>
    </row>
    <row r="98" spans="1:11" ht="15.75" x14ac:dyDescent="0.25">
      <c r="A98" s="227" t="s">
        <v>466</v>
      </c>
      <c r="B98" s="227" t="s">
        <v>712</v>
      </c>
      <c r="C98" s="227" t="s">
        <v>486</v>
      </c>
      <c r="D98" s="228">
        <v>5.5</v>
      </c>
      <c r="E98" s="228">
        <v>5.5</v>
      </c>
      <c r="F98" s="222"/>
      <c r="G98" s="227" t="s">
        <v>454</v>
      </c>
      <c r="H98" s="227" t="s">
        <v>298</v>
      </c>
      <c r="I98" s="227" t="s">
        <v>459</v>
      </c>
      <c r="J98" s="228" t="s">
        <v>453</v>
      </c>
      <c r="K98" s="228" t="s">
        <v>453</v>
      </c>
    </row>
    <row r="99" spans="1:11" ht="15.75" x14ac:dyDescent="0.25">
      <c r="A99" s="227" t="s">
        <v>454</v>
      </c>
      <c r="B99" s="227" t="s">
        <v>308</v>
      </c>
      <c r="C99" s="227" t="s">
        <v>602</v>
      </c>
      <c r="D99" s="228" t="s">
        <v>453</v>
      </c>
      <c r="E99" s="228" t="s">
        <v>453</v>
      </c>
      <c r="F99" s="222"/>
      <c r="G99" s="227" t="s">
        <v>454</v>
      </c>
      <c r="H99" s="227" t="s">
        <v>543</v>
      </c>
      <c r="I99" s="227" t="s">
        <v>489</v>
      </c>
      <c r="J99" s="228" t="s">
        <v>453</v>
      </c>
      <c r="K99" s="228" t="s">
        <v>453</v>
      </c>
    </row>
    <row r="100" spans="1:11" ht="15.75" x14ac:dyDescent="0.25">
      <c r="A100" s="227" t="s">
        <v>454</v>
      </c>
      <c r="B100" s="227" t="s">
        <v>752</v>
      </c>
      <c r="C100" s="227" t="s">
        <v>468</v>
      </c>
      <c r="D100" s="228">
        <v>6</v>
      </c>
      <c r="E100" s="228">
        <v>6</v>
      </c>
      <c r="F100" s="222"/>
      <c r="G100" s="227" t="s">
        <v>466</v>
      </c>
      <c r="H100" s="227" t="s">
        <v>547</v>
      </c>
      <c r="I100" s="227" t="s">
        <v>459</v>
      </c>
      <c r="J100" s="228">
        <v>5.5</v>
      </c>
      <c r="K100" s="228">
        <v>5</v>
      </c>
    </row>
    <row r="101" spans="1:11" ht="15.75" x14ac:dyDescent="0.25">
      <c r="A101" s="290" t="s">
        <v>498</v>
      </c>
      <c r="B101" s="290"/>
      <c r="C101" s="290"/>
      <c r="D101" s="291"/>
      <c r="E101" s="229">
        <v>3</v>
      </c>
      <c r="F101" s="222"/>
      <c r="G101" s="290" t="s">
        <v>500</v>
      </c>
      <c r="H101" s="290"/>
      <c r="I101" s="290"/>
      <c r="J101" s="291"/>
      <c r="K101" s="229">
        <v>1.5</v>
      </c>
    </row>
    <row r="102" spans="1:11" ht="15.75" x14ac:dyDescent="0.25">
      <c r="A102" s="292" t="s">
        <v>732</v>
      </c>
      <c r="B102" s="293"/>
      <c r="C102" s="293"/>
      <c r="D102" s="294"/>
      <c r="E102" s="292"/>
      <c r="F102" s="222"/>
      <c r="G102" s="292" t="s">
        <v>552</v>
      </c>
      <c r="H102" s="293"/>
      <c r="I102" s="293"/>
      <c r="J102" s="294"/>
      <c r="K102" s="292"/>
    </row>
    <row r="103" spans="1:11" ht="15.75" x14ac:dyDescent="0.25">
      <c r="A103" s="295" t="s">
        <v>1331</v>
      </c>
      <c r="B103" s="295"/>
      <c r="C103" s="295"/>
      <c r="D103" s="296"/>
      <c r="E103" s="297"/>
      <c r="F103" s="222"/>
      <c r="G103" s="295" t="s">
        <v>1332</v>
      </c>
      <c r="H103" s="295"/>
      <c r="I103" s="295"/>
      <c r="J103" s="296"/>
      <c r="K103" s="297"/>
    </row>
    <row r="105" spans="1:11" ht="15.75" x14ac:dyDescent="0.25">
      <c r="A105" s="302" t="s">
        <v>635</v>
      </c>
      <c r="B105" s="303"/>
      <c r="C105" s="303"/>
      <c r="D105" s="304"/>
      <c r="E105" s="305"/>
      <c r="F105" s="225" t="s">
        <v>375</v>
      </c>
      <c r="G105" s="306" t="s">
        <v>446</v>
      </c>
      <c r="H105" s="303"/>
      <c r="I105" s="303"/>
      <c r="J105" s="304"/>
      <c r="K105" s="305"/>
    </row>
    <row r="106" spans="1:11" ht="15.75" x14ac:dyDescent="0.25">
      <c r="A106" s="307" t="s">
        <v>557</v>
      </c>
      <c r="B106" s="308"/>
      <c r="C106" s="308"/>
      <c r="D106" s="309"/>
      <c r="E106" s="305"/>
      <c r="F106" s="226" t="s">
        <v>448</v>
      </c>
      <c r="G106" s="310" t="s">
        <v>447</v>
      </c>
      <c r="H106" s="308"/>
      <c r="I106" s="308"/>
      <c r="J106" s="309"/>
      <c r="K106" s="305"/>
    </row>
    <row r="107" spans="1:11" ht="15.75" x14ac:dyDescent="0.25">
      <c r="A107" s="222" t="s">
        <v>331</v>
      </c>
      <c r="B107" s="222" t="s">
        <v>637</v>
      </c>
      <c r="C107" s="222" t="s">
        <v>456</v>
      </c>
      <c r="D107" s="223">
        <v>6</v>
      </c>
      <c r="E107" s="224">
        <v>4.5</v>
      </c>
      <c r="F107" s="222"/>
      <c r="G107" s="222" t="s">
        <v>331</v>
      </c>
      <c r="H107" s="222" t="s">
        <v>483</v>
      </c>
      <c r="I107" s="222" t="s">
        <v>450</v>
      </c>
      <c r="J107" s="223">
        <v>6</v>
      </c>
      <c r="K107" s="224">
        <v>4</v>
      </c>
    </row>
    <row r="108" spans="1:11" ht="15.75" x14ac:dyDescent="0.25">
      <c r="A108" s="222" t="s">
        <v>454</v>
      </c>
      <c r="B108" s="222" t="s">
        <v>187</v>
      </c>
      <c r="C108" s="222" t="s">
        <v>473</v>
      </c>
      <c r="D108" s="223">
        <v>6</v>
      </c>
      <c r="E108" s="224">
        <v>6</v>
      </c>
      <c r="F108" s="222"/>
      <c r="G108" s="222" t="s">
        <v>454</v>
      </c>
      <c r="H108" s="222" t="s">
        <v>462</v>
      </c>
      <c r="I108" s="222" t="s">
        <v>463</v>
      </c>
      <c r="J108" s="223">
        <v>5.5</v>
      </c>
      <c r="K108" s="224">
        <v>5</v>
      </c>
    </row>
    <row r="109" spans="1:11" ht="15.75" x14ac:dyDescent="0.25">
      <c r="A109" s="222" t="s">
        <v>454</v>
      </c>
      <c r="B109" s="222" t="s">
        <v>73</v>
      </c>
      <c r="C109" s="222" t="s">
        <v>459</v>
      </c>
      <c r="D109" s="223">
        <v>5.5</v>
      </c>
      <c r="E109" s="224">
        <v>5.5</v>
      </c>
      <c r="F109" s="222"/>
      <c r="G109" s="222" t="s">
        <v>454</v>
      </c>
      <c r="H109" s="222" t="s">
        <v>288</v>
      </c>
      <c r="I109" s="222" t="s">
        <v>486</v>
      </c>
      <c r="J109" s="223">
        <v>5</v>
      </c>
      <c r="K109" s="224">
        <v>5</v>
      </c>
    </row>
    <row r="110" spans="1:11" ht="15.75" x14ac:dyDescent="0.25">
      <c r="A110" s="222" t="s">
        <v>454</v>
      </c>
      <c r="B110" s="222" t="s">
        <v>143</v>
      </c>
      <c r="C110" s="222" t="s">
        <v>468</v>
      </c>
      <c r="D110" s="223">
        <v>6.5</v>
      </c>
      <c r="E110" s="224">
        <v>6.5</v>
      </c>
      <c r="F110" s="222"/>
      <c r="G110" s="222" t="s">
        <v>454</v>
      </c>
      <c r="H110" s="222" t="s">
        <v>283</v>
      </c>
      <c r="I110" s="222" t="s">
        <v>495</v>
      </c>
      <c r="J110" s="223">
        <v>7</v>
      </c>
      <c r="K110" s="224">
        <v>10</v>
      </c>
    </row>
    <row r="111" spans="1:11" ht="15.75" x14ac:dyDescent="0.25">
      <c r="A111" s="222" t="s">
        <v>466</v>
      </c>
      <c r="B111" s="222" t="s">
        <v>72</v>
      </c>
      <c r="C111" s="222" t="s">
        <v>468</v>
      </c>
      <c r="D111" s="223">
        <v>7</v>
      </c>
      <c r="E111" s="224">
        <v>8</v>
      </c>
      <c r="F111" s="222"/>
      <c r="G111" s="222" t="s">
        <v>466</v>
      </c>
      <c r="H111" s="222" t="s">
        <v>221</v>
      </c>
      <c r="I111" s="222" t="s">
        <v>457</v>
      </c>
      <c r="J111" s="223">
        <v>6</v>
      </c>
      <c r="K111" s="224">
        <v>6</v>
      </c>
    </row>
    <row r="112" spans="1:11" ht="15.75" x14ac:dyDescent="0.25">
      <c r="A112" s="222" t="s">
        <v>466</v>
      </c>
      <c r="B112" s="222" t="s">
        <v>136</v>
      </c>
      <c r="C112" s="222" t="s">
        <v>475</v>
      </c>
      <c r="D112" s="223">
        <v>6</v>
      </c>
      <c r="E112" s="224">
        <v>6</v>
      </c>
      <c r="F112" s="222"/>
      <c r="G112" s="222" t="s">
        <v>466</v>
      </c>
      <c r="H112" s="222" t="s">
        <v>467</v>
      </c>
      <c r="I112" s="222" t="s">
        <v>468</v>
      </c>
      <c r="J112" s="223">
        <v>7</v>
      </c>
      <c r="K112" s="224">
        <v>9.5</v>
      </c>
    </row>
    <row r="113" spans="1:11" ht="15.75" x14ac:dyDescent="0.25">
      <c r="A113" s="222" t="s">
        <v>466</v>
      </c>
      <c r="B113" s="222" t="s">
        <v>310</v>
      </c>
      <c r="C113" s="222" t="s">
        <v>481</v>
      </c>
      <c r="D113" s="223">
        <v>5.5</v>
      </c>
      <c r="E113" s="224">
        <v>5.5</v>
      </c>
      <c r="F113" s="222"/>
      <c r="G113" s="227" t="s">
        <v>466</v>
      </c>
      <c r="H113" s="227" t="s">
        <v>103</v>
      </c>
      <c r="I113" s="227" t="s">
        <v>567</v>
      </c>
      <c r="J113" s="228" t="s">
        <v>453</v>
      </c>
      <c r="K113" s="228" t="s">
        <v>453</v>
      </c>
    </row>
    <row r="114" spans="1:11" ht="15.75" x14ac:dyDescent="0.25">
      <c r="A114" s="222" t="s">
        <v>466</v>
      </c>
      <c r="B114" s="222" t="s">
        <v>109</v>
      </c>
      <c r="C114" s="222" t="s">
        <v>509</v>
      </c>
      <c r="D114" s="223">
        <v>6</v>
      </c>
      <c r="E114" s="224">
        <v>6</v>
      </c>
      <c r="F114" s="222"/>
      <c r="G114" s="222" t="s">
        <v>466</v>
      </c>
      <c r="H114" s="222" t="s">
        <v>282</v>
      </c>
      <c r="I114" s="222" t="s">
        <v>509</v>
      </c>
      <c r="J114" s="223">
        <v>7</v>
      </c>
      <c r="K114" s="224">
        <v>10</v>
      </c>
    </row>
    <row r="115" spans="1:11" ht="15.75" x14ac:dyDescent="0.25">
      <c r="A115" s="222" t="s">
        <v>477</v>
      </c>
      <c r="B115" s="222" t="s">
        <v>89</v>
      </c>
      <c r="C115" s="222" t="s">
        <v>468</v>
      </c>
      <c r="D115" s="223">
        <v>6</v>
      </c>
      <c r="E115" s="224">
        <v>6</v>
      </c>
      <c r="F115" s="222"/>
      <c r="G115" s="222" t="s">
        <v>477</v>
      </c>
      <c r="H115" s="222" t="s">
        <v>284</v>
      </c>
      <c r="I115" s="222" t="s">
        <v>478</v>
      </c>
      <c r="J115" s="223">
        <v>7</v>
      </c>
      <c r="K115" s="224">
        <v>10</v>
      </c>
    </row>
    <row r="116" spans="1:11" ht="15.75" x14ac:dyDescent="0.25">
      <c r="A116" s="227" t="s">
        <v>477</v>
      </c>
      <c r="B116" s="227" t="s">
        <v>71</v>
      </c>
      <c r="C116" s="227" t="s">
        <v>457</v>
      </c>
      <c r="D116" s="228" t="s">
        <v>453</v>
      </c>
      <c r="E116" s="228" t="s">
        <v>453</v>
      </c>
      <c r="F116" s="222"/>
      <c r="G116" s="222" t="s">
        <v>477</v>
      </c>
      <c r="H116" s="222" t="s">
        <v>255</v>
      </c>
      <c r="I116" s="222" t="s">
        <v>479</v>
      </c>
      <c r="J116" s="223">
        <v>5.5</v>
      </c>
      <c r="K116" s="224">
        <v>6.5</v>
      </c>
    </row>
    <row r="117" spans="1:11" ht="15.75" x14ac:dyDescent="0.25">
      <c r="A117" s="227" t="s">
        <v>477</v>
      </c>
      <c r="B117" s="227" t="s">
        <v>295</v>
      </c>
      <c r="C117" s="227" t="s">
        <v>602</v>
      </c>
      <c r="D117" s="228" t="s">
        <v>453</v>
      </c>
      <c r="E117" s="228" t="s">
        <v>453</v>
      </c>
      <c r="F117" s="222"/>
      <c r="G117" s="222" t="s">
        <v>477</v>
      </c>
      <c r="H117" s="222" t="s">
        <v>201</v>
      </c>
      <c r="I117" s="222" t="s">
        <v>473</v>
      </c>
      <c r="J117" s="223">
        <v>6</v>
      </c>
      <c r="K117" s="224">
        <v>5.5</v>
      </c>
    </row>
    <row r="118" spans="1:11" ht="15.75" x14ac:dyDescent="0.25">
      <c r="A118" s="298" t="s">
        <v>482</v>
      </c>
      <c r="B118" s="299"/>
      <c r="C118" s="299"/>
      <c r="D118" s="300"/>
      <c r="E118" s="301"/>
      <c r="F118" s="222"/>
      <c r="G118" s="298" t="s">
        <v>482</v>
      </c>
      <c r="H118" s="299"/>
      <c r="I118" s="299"/>
      <c r="J118" s="300"/>
      <c r="K118" s="301"/>
    </row>
    <row r="119" spans="1:11" ht="15.75" x14ac:dyDescent="0.25">
      <c r="A119" s="227" t="s">
        <v>331</v>
      </c>
      <c r="B119" s="227" t="s">
        <v>643</v>
      </c>
      <c r="C119" s="227" t="s">
        <v>644</v>
      </c>
      <c r="D119" s="228" t="s">
        <v>453</v>
      </c>
      <c r="E119" s="228" t="s">
        <v>453</v>
      </c>
      <c r="F119" s="222"/>
      <c r="G119" s="227" t="s">
        <v>331</v>
      </c>
      <c r="H119" s="227" t="s">
        <v>449</v>
      </c>
      <c r="I119" s="227" t="s">
        <v>484</v>
      </c>
      <c r="J119" s="228" t="s">
        <v>453</v>
      </c>
      <c r="K119" s="228" t="s">
        <v>453</v>
      </c>
    </row>
    <row r="120" spans="1:11" ht="15.75" x14ac:dyDescent="0.25">
      <c r="A120" s="222" t="s">
        <v>477</v>
      </c>
      <c r="B120" s="222" t="s">
        <v>717</v>
      </c>
      <c r="C120" s="222" t="s">
        <v>511</v>
      </c>
      <c r="D120" s="223">
        <v>5</v>
      </c>
      <c r="E120" s="224">
        <v>5</v>
      </c>
      <c r="F120" s="222"/>
      <c r="G120" s="227" t="s">
        <v>477</v>
      </c>
      <c r="H120" s="227" t="s">
        <v>830</v>
      </c>
      <c r="I120" s="227" t="s">
        <v>495</v>
      </c>
      <c r="J120" s="228">
        <v>6</v>
      </c>
      <c r="K120" s="228">
        <v>5.5</v>
      </c>
    </row>
    <row r="121" spans="1:11" ht="15.75" x14ac:dyDescent="0.25">
      <c r="A121" s="222" t="s">
        <v>466</v>
      </c>
      <c r="B121" s="222" t="s">
        <v>252</v>
      </c>
      <c r="C121" s="222" t="s">
        <v>457</v>
      </c>
      <c r="D121" s="223">
        <v>6.5</v>
      </c>
      <c r="E121" s="224">
        <v>6.5</v>
      </c>
      <c r="F121" s="222"/>
      <c r="G121" s="222" t="s">
        <v>466</v>
      </c>
      <c r="H121" s="222" t="s">
        <v>493</v>
      </c>
      <c r="I121" s="222" t="s">
        <v>494</v>
      </c>
      <c r="J121" s="223">
        <v>6</v>
      </c>
      <c r="K121" s="224">
        <v>6</v>
      </c>
    </row>
    <row r="122" spans="1:11" ht="15.75" x14ac:dyDescent="0.25">
      <c r="A122" s="227" t="s">
        <v>466</v>
      </c>
      <c r="B122" s="227" t="s">
        <v>647</v>
      </c>
      <c r="C122" s="227" t="s">
        <v>461</v>
      </c>
      <c r="D122" s="228">
        <v>5.5</v>
      </c>
      <c r="E122" s="228">
        <v>5</v>
      </c>
      <c r="F122" s="222"/>
      <c r="G122" s="227" t="s">
        <v>466</v>
      </c>
      <c r="H122" s="227" t="s">
        <v>761</v>
      </c>
      <c r="I122" s="227" t="s">
        <v>578</v>
      </c>
      <c r="J122" s="228" t="s">
        <v>453</v>
      </c>
      <c r="K122" s="228" t="s">
        <v>453</v>
      </c>
    </row>
    <row r="123" spans="1:11" ht="15.75" x14ac:dyDescent="0.25">
      <c r="A123" s="227" t="s">
        <v>454</v>
      </c>
      <c r="B123" s="227" t="s">
        <v>236</v>
      </c>
      <c r="C123" s="227" t="s">
        <v>456</v>
      </c>
      <c r="D123" s="228">
        <v>6</v>
      </c>
      <c r="E123" s="228">
        <v>6</v>
      </c>
      <c r="F123" s="222"/>
      <c r="G123" s="227" t="s">
        <v>466</v>
      </c>
      <c r="H123" s="227" t="s">
        <v>491</v>
      </c>
      <c r="I123" s="227" t="s">
        <v>461</v>
      </c>
      <c r="J123" s="228" t="s">
        <v>453</v>
      </c>
      <c r="K123" s="228" t="s">
        <v>453</v>
      </c>
    </row>
    <row r="124" spans="1:11" ht="15.75" x14ac:dyDescent="0.25">
      <c r="A124" s="227" t="s">
        <v>454</v>
      </c>
      <c r="B124" s="227" t="s">
        <v>719</v>
      </c>
      <c r="C124" s="227" t="s">
        <v>456</v>
      </c>
      <c r="D124" s="228" t="s">
        <v>453</v>
      </c>
      <c r="E124" s="228" t="s">
        <v>453</v>
      </c>
      <c r="F124" s="222"/>
      <c r="G124" s="227" t="s">
        <v>454</v>
      </c>
      <c r="H124" s="227" t="s">
        <v>455</v>
      </c>
      <c r="I124" s="227" t="s">
        <v>456</v>
      </c>
      <c r="J124" s="228">
        <v>6.5</v>
      </c>
      <c r="K124" s="228">
        <v>6.5</v>
      </c>
    </row>
    <row r="125" spans="1:11" ht="15.75" x14ac:dyDescent="0.25">
      <c r="A125" s="227" t="s">
        <v>466</v>
      </c>
      <c r="B125" s="227" t="s">
        <v>741</v>
      </c>
      <c r="C125" s="227" t="s">
        <v>495</v>
      </c>
      <c r="D125" s="228">
        <v>5.5</v>
      </c>
      <c r="E125" s="228">
        <v>5.5</v>
      </c>
      <c r="F125" s="222"/>
      <c r="G125" s="227" t="s">
        <v>454</v>
      </c>
      <c r="H125" s="227" t="s">
        <v>723</v>
      </c>
      <c r="I125" s="227" t="s">
        <v>457</v>
      </c>
      <c r="J125" s="228">
        <v>6</v>
      </c>
      <c r="K125" s="228">
        <v>6</v>
      </c>
    </row>
    <row r="126" spans="1:11" ht="15.75" x14ac:dyDescent="0.25">
      <c r="A126" s="290" t="s">
        <v>498</v>
      </c>
      <c r="B126" s="290"/>
      <c r="C126" s="290"/>
      <c r="D126" s="291"/>
      <c r="E126" s="229">
        <v>3</v>
      </c>
      <c r="F126" s="222"/>
      <c r="G126" s="290" t="s">
        <v>500</v>
      </c>
      <c r="H126" s="290"/>
      <c r="I126" s="290"/>
      <c r="J126" s="291"/>
      <c r="K126" s="229">
        <v>1.5</v>
      </c>
    </row>
    <row r="127" spans="1:11" ht="15.75" x14ac:dyDescent="0.25">
      <c r="A127" s="290" t="s">
        <v>500</v>
      </c>
      <c r="B127" s="290"/>
      <c r="C127" s="290"/>
      <c r="D127" s="291"/>
      <c r="E127" s="229">
        <v>1.5</v>
      </c>
      <c r="F127" s="222"/>
      <c r="G127" s="292" t="s">
        <v>527</v>
      </c>
      <c r="H127" s="293"/>
      <c r="I127" s="293"/>
      <c r="J127" s="294"/>
      <c r="K127" s="292"/>
    </row>
    <row r="128" spans="1:11" ht="15.75" x14ac:dyDescent="0.25">
      <c r="A128" s="292" t="s">
        <v>552</v>
      </c>
      <c r="B128" s="293"/>
      <c r="C128" s="293"/>
      <c r="D128" s="294"/>
      <c r="E128" s="292"/>
      <c r="F128" s="222"/>
      <c r="G128" s="295" t="s">
        <v>1333</v>
      </c>
      <c r="H128" s="295"/>
      <c r="I128" s="295"/>
      <c r="J128" s="296"/>
      <c r="K128" s="297"/>
    </row>
    <row r="129" spans="1:11" ht="15.75" x14ac:dyDescent="0.25">
      <c r="A129" s="295" t="s">
        <v>1334</v>
      </c>
      <c r="B129" s="295"/>
      <c r="C129" s="295"/>
      <c r="D129" s="296"/>
      <c r="E129" s="297"/>
      <c r="F129" s="222"/>
      <c r="G129" s="222"/>
      <c r="H129" s="222"/>
      <c r="I129" s="222"/>
      <c r="J129" s="222"/>
      <c r="K129" s="222"/>
    </row>
    <row r="131" spans="1:11" ht="15.75" x14ac:dyDescent="0.25">
      <c r="A131" s="302" t="s">
        <v>504</v>
      </c>
      <c r="B131" s="303"/>
      <c r="C131" s="303"/>
      <c r="D131" s="304"/>
      <c r="E131" s="305"/>
      <c r="F131" s="225" t="s">
        <v>368</v>
      </c>
      <c r="G131" s="306" t="s">
        <v>556</v>
      </c>
      <c r="H131" s="303"/>
      <c r="I131" s="303"/>
      <c r="J131" s="304"/>
      <c r="K131" s="305"/>
    </row>
    <row r="132" spans="1:11" ht="15.75" x14ac:dyDescent="0.25">
      <c r="A132" s="307" t="s">
        <v>1024</v>
      </c>
      <c r="B132" s="308"/>
      <c r="C132" s="308"/>
      <c r="D132" s="309"/>
      <c r="E132" s="305"/>
      <c r="F132" s="226" t="s">
        <v>448</v>
      </c>
      <c r="G132" s="310" t="s">
        <v>447</v>
      </c>
      <c r="H132" s="308"/>
      <c r="I132" s="308"/>
      <c r="J132" s="309"/>
      <c r="K132" s="305"/>
    </row>
    <row r="133" spans="1:11" ht="15.75" x14ac:dyDescent="0.25">
      <c r="A133" s="222" t="s">
        <v>331</v>
      </c>
      <c r="B133" s="222" t="s">
        <v>516</v>
      </c>
      <c r="C133" s="222" t="s">
        <v>479</v>
      </c>
      <c r="D133" s="223">
        <v>5.5</v>
      </c>
      <c r="E133" s="224">
        <v>4.5</v>
      </c>
      <c r="F133" s="222"/>
      <c r="G133" s="222" t="s">
        <v>331</v>
      </c>
      <c r="H133" s="222" t="s">
        <v>559</v>
      </c>
      <c r="I133" s="222" t="s">
        <v>509</v>
      </c>
      <c r="J133" s="223">
        <v>6.5</v>
      </c>
      <c r="K133" s="224">
        <v>4.5</v>
      </c>
    </row>
    <row r="134" spans="1:11" ht="15.75" x14ac:dyDescent="0.25">
      <c r="A134" s="222" t="s">
        <v>454</v>
      </c>
      <c r="B134" s="222" t="s">
        <v>115</v>
      </c>
      <c r="C134" s="222" t="s">
        <v>509</v>
      </c>
      <c r="D134" s="223">
        <v>6.5</v>
      </c>
      <c r="E134" s="224">
        <v>7.5</v>
      </c>
      <c r="F134" s="222"/>
      <c r="G134" s="222" t="s">
        <v>454</v>
      </c>
      <c r="H134" s="222" t="s">
        <v>561</v>
      </c>
      <c r="I134" s="222" t="s">
        <v>461</v>
      </c>
      <c r="J134" s="223">
        <v>6</v>
      </c>
      <c r="K134" s="224">
        <v>6</v>
      </c>
    </row>
    <row r="135" spans="1:11" ht="15.75" x14ac:dyDescent="0.25">
      <c r="A135" s="222" t="s">
        <v>454</v>
      </c>
      <c r="B135" s="222" t="s">
        <v>1190</v>
      </c>
      <c r="C135" s="222" t="s">
        <v>450</v>
      </c>
      <c r="D135" s="223">
        <v>5</v>
      </c>
      <c r="E135" s="224">
        <v>4.5</v>
      </c>
      <c r="F135" s="222"/>
      <c r="G135" s="222" t="s">
        <v>454</v>
      </c>
      <c r="H135" s="222" t="s">
        <v>193</v>
      </c>
      <c r="I135" s="222" t="s">
        <v>486</v>
      </c>
      <c r="J135" s="223">
        <v>7</v>
      </c>
      <c r="K135" s="224">
        <v>9</v>
      </c>
    </row>
    <row r="136" spans="1:11" ht="15.75" x14ac:dyDescent="0.25">
      <c r="A136" s="222" t="s">
        <v>454</v>
      </c>
      <c r="B136" s="222" t="s">
        <v>522</v>
      </c>
      <c r="C136" s="222" t="s">
        <v>495</v>
      </c>
      <c r="D136" s="223">
        <v>5.5</v>
      </c>
      <c r="E136" s="224">
        <v>5.5</v>
      </c>
      <c r="F136" s="222"/>
      <c r="G136" s="222" t="s">
        <v>454</v>
      </c>
      <c r="H136" s="222" t="s">
        <v>281</v>
      </c>
      <c r="I136" s="222" t="s">
        <v>494</v>
      </c>
      <c r="J136" s="223">
        <v>7</v>
      </c>
      <c r="K136" s="224">
        <v>9.5</v>
      </c>
    </row>
    <row r="137" spans="1:11" ht="15.75" x14ac:dyDescent="0.25">
      <c r="A137" s="222" t="s">
        <v>454</v>
      </c>
      <c r="B137" s="222" t="s">
        <v>51</v>
      </c>
      <c r="C137" s="222" t="s">
        <v>494</v>
      </c>
      <c r="D137" s="223">
        <v>6.5</v>
      </c>
      <c r="E137" s="224">
        <v>6.5</v>
      </c>
      <c r="F137" s="222"/>
      <c r="G137" s="222" t="s">
        <v>466</v>
      </c>
      <c r="H137" s="222" t="s">
        <v>564</v>
      </c>
      <c r="I137" s="222" t="s">
        <v>457</v>
      </c>
      <c r="J137" s="223">
        <v>6</v>
      </c>
      <c r="K137" s="224">
        <v>6</v>
      </c>
    </row>
    <row r="138" spans="1:11" ht="15.75" x14ac:dyDescent="0.25">
      <c r="A138" s="222" t="s">
        <v>466</v>
      </c>
      <c r="B138" s="222" t="s">
        <v>266</v>
      </c>
      <c r="C138" s="222" t="s">
        <v>478</v>
      </c>
      <c r="D138" s="223">
        <v>6.5</v>
      </c>
      <c r="E138" s="224">
        <v>6.5</v>
      </c>
      <c r="F138" s="222"/>
      <c r="G138" s="222" t="s">
        <v>466</v>
      </c>
      <c r="H138" s="222" t="s">
        <v>106</v>
      </c>
      <c r="I138" s="222" t="s">
        <v>490</v>
      </c>
      <c r="J138" s="223">
        <v>5.5</v>
      </c>
      <c r="K138" s="224">
        <v>5.5</v>
      </c>
    </row>
    <row r="139" spans="1:11" ht="15.75" x14ac:dyDescent="0.25">
      <c r="A139" s="222" t="s">
        <v>466</v>
      </c>
      <c r="B139" s="222" t="s">
        <v>517</v>
      </c>
      <c r="C139" s="222" t="s">
        <v>508</v>
      </c>
      <c r="D139" s="223">
        <v>6</v>
      </c>
      <c r="E139" s="224">
        <v>6</v>
      </c>
      <c r="F139" s="222"/>
      <c r="G139" s="222" t="s">
        <v>466</v>
      </c>
      <c r="H139" s="222" t="s">
        <v>65</v>
      </c>
      <c r="I139" s="222" t="s">
        <v>509</v>
      </c>
      <c r="J139" s="223">
        <v>6</v>
      </c>
      <c r="K139" s="224">
        <v>7</v>
      </c>
    </row>
    <row r="140" spans="1:11" ht="15.75" x14ac:dyDescent="0.25">
      <c r="A140" s="222" t="s">
        <v>466</v>
      </c>
      <c r="B140" s="222" t="s">
        <v>513</v>
      </c>
      <c r="C140" s="222" t="s">
        <v>459</v>
      </c>
      <c r="D140" s="223">
        <v>6</v>
      </c>
      <c r="E140" s="224">
        <v>6</v>
      </c>
      <c r="F140" s="222"/>
      <c r="G140" s="222" t="s">
        <v>466</v>
      </c>
      <c r="H140" s="222" t="s">
        <v>563</v>
      </c>
      <c r="I140" s="222" t="s">
        <v>481</v>
      </c>
      <c r="J140" s="223">
        <v>6</v>
      </c>
      <c r="K140" s="224">
        <v>6</v>
      </c>
    </row>
    <row r="141" spans="1:11" ht="15.75" x14ac:dyDescent="0.25">
      <c r="A141" s="227" t="s">
        <v>477</v>
      </c>
      <c r="B141" s="227" t="s">
        <v>829</v>
      </c>
      <c r="C141" s="227" t="s">
        <v>452</v>
      </c>
      <c r="D141" s="228" t="s">
        <v>453</v>
      </c>
      <c r="E141" s="228" t="s">
        <v>453</v>
      </c>
      <c r="F141" s="222"/>
      <c r="G141" s="222" t="s">
        <v>477</v>
      </c>
      <c r="H141" s="222" t="s">
        <v>194</v>
      </c>
      <c r="I141" s="222" t="s">
        <v>486</v>
      </c>
      <c r="J141" s="223">
        <v>6</v>
      </c>
      <c r="K141" s="224">
        <v>6</v>
      </c>
    </row>
    <row r="142" spans="1:11" ht="15.75" x14ac:dyDescent="0.25">
      <c r="A142" s="222" t="s">
        <v>477</v>
      </c>
      <c r="B142" s="222" t="s">
        <v>228</v>
      </c>
      <c r="C142" s="222" t="s">
        <v>495</v>
      </c>
      <c r="D142" s="223">
        <v>6.5</v>
      </c>
      <c r="E142" s="224">
        <v>7.5</v>
      </c>
      <c r="F142" s="222"/>
      <c r="G142" s="222" t="s">
        <v>477</v>
      </c>
      <c r="H142" s="222" t="s">
        <v>762</v>
      </c>
      <c r="I142" s="222" t="s">
        <v>450</v>
      </c>
      <c r="J142" s="223">
        <v>5.5</v>
      </c>
      <c r="K142" s="224">
        <v>5.5</v>
      </c>
    </row>
    <row r="143" spans="1:11" ht="15.75" x14ac:dyDescent="0.25">
      <c r="A143" s="222" t="s">
        <v>477</v>
      </c>
      <c r="B143" s="222" t="s">
        <v>737</v>
      </c>
      <c r="C143" s="222" t="s">
        <v>471</v>
      </c>
      <c r="D143" s="223">
        <v>6</v>
      </c>
      <c r="E143" s="224">
        <v>5.5</v>
      </c>
      <c r="F143" s="222"/>
      <c r="G143" s="222" t="s">
        <v>477</v>
      </c>
      <c r="H143" s="222" t="s">
        <v>202</v>
      </c>
      <c r="I143" s="222" t="s">
        <v>473</v>
      </c>
      <c r="J143" s="223">
        <v>5.5</v>
      </c>
      <c r="K143" s="224">
        <v>5.5</v>
      </c>
    </row>
    <row r="144" spans="1:11" ht="15.75" x14ac:dyDescent="0.25">
      <c r="A144" s="298" t="s">
        <v>482</v>
      </c>
      <c r="B144" s="299"/>
      <c r="C144" s="299"/>
      <c r="D144" s="300"/>
      <c r="E144" s="301"/>
      <c r="F144" s="222"/>
      <c r="G144" s="298" t="s">
        <v>482</v>
      </c>
      <c r="H144" s="299"/>
      <c r="I144" s="299"/>
      <c r="J144" s="300"/>
      <c r="K144" s="301"/>
    </row>
    <row r="145" spans="1:11" ht="15.75" x14ac:dyDescent="0.25">
      <c r="A145" s="222" t="s">
        <v>466</v>
      </c>
      <c r="B145" s="222" t="s">
        <v>197</v>
      </c>
      <c r="C145" s="222" t="s">
        <v>478</v>
      </c>
      <c r="D145" s="223">
        <v>7</v>
      </c>
      <c r="E145" s="224">
        <v>9.5</v>
      </c>
      <c r="F145" s="222"/>
      <c r="G145" s="227" t="s">
        <v>331</v>
      </c>
      <c r="H145" s="227" t="s">
        <v>568</v>
      </c>
      <c r="I145" s="227" t="s">
        <v>569</v>
      </c>
      <c r="J145" s="228" t="s">
        <v>453</v>
      </c>
      <c r="K145" s="228" t="s">
        <v>453</v>
      </c>
    </row>
    <row r="146" spans="1:11" ht="15.75" x14ac:dyDescent="0.25">
      <c r="A146" s="227" t="s">
        <v>454</v>
      </c>
      <c r="B146" s="227" t="s">
        <v>703</v>
      </c>
      <c r="C146" s="227" t="s">
        <v>511</v>
      </c>
      <c r="D146" s="228">
        <v>6</v>
      </c>
      <c r="E146" s="228">
        <v>5.5</v>
      </c>
      <c r="F146" s="222"/>
      <c r="G146" s="227" t="s">
        <v>477</v>
      </c>
      <c r="H146" s="227" t="s">
        <v>64</v>
      </c>
      <c r="I146" s="227" t="s">
        <v>478</v>
      </c>
      <c r="J146" s="228">
        <v>6.5</v>
      </c>
      <c r="K146" s="228">
        <v>7.5</v>
      </c>
    </row>
    <row r="147" spans="1:11" ht="15.75" x14ac:dyDescent="0.25">
      <c r="A147" s="227" t="s">
        <v>466</v>
      </c>
      <c r="B147" s="227" t="s">
        <v>520</v>
      </c>
      <c r="C147" s="227" t="s">
        <v>478</v>
      </c>
      <c r="D147" s="228">
        <v>6</v>
      </c>
      <c r="E147" s="228">
        <v>6</v>
      </c>
      <c r="F147" s="222"/>
      <c r="G147" s="227" t="s">
        <v>466</v>
      </c>
      <c r="H147" s="227" t="s">
        <v>322</v>
      </c>
      <c r="I147" s="227" t="s">
        <v>489</v>
      </c>
      <c r="J147" s="228" t="s">
        <v>453</v>
      </c>
      <c r="K147" s="228" t="s">
        <v>453</v>
      </c>
    </row>
    <row r="148" spans="1:11" ht="15.75" x14ac:dyDescent="0.25">
      <c r="A148" s="227" t="s">
        <v>454</v>
      </c>
      <c r="B148" s="227" t="s">
        <v>524</v>
      </c>
      <c r="C148" s="227" t="s">
        <v>509</v>
      </c>
      <c r="D148" s="228">
        <v>6</v>
      </c>
      <c r="E148" s="228">
        <v>5.5</v>
      </c>
      <c r="F148" s="222"/>
      <c r="G148" s="227" t="s">
        <v>466</v>
      </c>
      <c r="H148" s="227" t="s">
        <v>1200</v>
      </c>
      <c r="I148" s="227" t="s">
        <v>495</v>
      </c>
      <c r="J148" s="228">
        <v>6</v>
      </c>
      <c r="K148" s="228">
        <v>6</v>
      </c>
    </row>
    <row r="149" spans="1:11" ht="15.75" x14ac:dyDescent="0.25">
      <c r="A149" s="227" t="s">
        <v>466</v>
      </c>
      <c r="B149" s="227" t="s">
        <v>292</v>
      </c>
      <c r="C149" s="227" t="s">
        <v>478</v>
      </c>
      <c r="D149" s="228">
        <v>6.5</v>
      </c>
      <c r="E149" s="228">
        <v>6.5</v>
      </c>
      <c r="F149" s="222"/>
      <c r="G149" s="227" t="s">
        <v>454</v>
      </c>
      <c r="H149" s="227" t="s">
        <v>574</v>
      </c>
      <c r="I149" s="227" t="s">
        <v>473</v>
      </c>
      <c r="J149" s="228">
        <v>7</v>
      </c>
      <c r="K149" s="228">
        <v>7</v>
      </c>
    </row>
    <row r="150" spans="1:11" ht="15.75" x14ac:dyDescent="0.25">
      <c r="A150" s="227" t="s">
        <v>454</v>
      </c>
      <c r="B150" s="227" t="s">
        <v>1191</v>
      </c>
      <c r="C150" s="227" t="s">
        <v>519</v>
      </c>
      <c r="D150" s="228" t="s">
        <v>453</v>
      </c>
      <c r="E150" s="228" t="s">
        <v>453</v>
      </c>
      <c r="F150" s="222"/>
      <c r="G150" s="227" t="s">
        <v>454</v>
      </c>
      <c r="H150" s="227" t="s">
        <v>304</v>
      </c>
      <c r="I150" s="227" t="s">
        <v>508</v>
      </c>
      <c r="J150" s="228">
        <v>5.5</v>
      </c>
      <c r="K150" s="228">
        <v>5</v>
      </c>
    </row>
    <row r="151" spans="1:11" ht="15.75" x14ac:dyDescent="0.25">
      <c r="A151" s="227" t="s">
        <v>331</v>
      </c>
      <c r="B151" s="227" t="s">
        <v>507</v>
      </c>
      <c r="C151" s="227" t="s">
        <v>465</v>
      </c>
      <c r="D151" s="228" t="s">
        <v>453</v>
      </c>
      <c r="E151" s="228" t="s">
        <v>453</v>
      </c>
      <c r="F151" s="222"/>
      <c r="G151" s="227" t="s">
        <v>466</v>
      </c>
      <c r="H151" s="227" t="s">
        <v>571</v>
      </c>
      <c r="I151" s="227" t="s">
        <v>494</v>
      </c>
      <c r="J151" s="228">
        <v>6.5</v>
      </c>
      <c r="K151" s="228">
        <v>6.5</v>
      </c>
    </row>
    <row r="152" spans="1:11" ht="15.75" x14ac:dyDescent="0.25">
      <c r="A152" s="290" t="s">
        <v>498</v>
      </c>
      <c r="B152" s="290"/>
      <c r="C152" s="290"/>
      <c r="D152" s="291"/>
      <c r="E152" s="229">
        <v>3</v>
      </c>
      <c r="F152" s="222"/>
      <c r="G152" s="292" t="s">
        <v>676</v>
      </c>
      <c r="H152" s="293"/>
      <c r="I152" s="293"/>
      <c r="J152" s="294"/>
      <c r="K152" s="292"/>
    </row>
    <row r="153" spans="1:11" ht="15.75" x14ac:dyDescent="0.25">
      <c r="A153" s="292" t="s">
        <v>605</v>
      </c>
      <c r="B153" s="293"/>
      <c r="C153" s="293"/>
      <c r="D153" s="294"/>
      <c r="E153" s="292"/>
      <c r="F153" s="222"/>
      <c r="G153" s="295" t="s">
        <v>1335</v>
      </c>
      <c r="H153" s="295"/>
      <c r="I153" s="295"/>
      <c r="J153" s="296"/>
      <c r="K153" s="297"/>
    </row>
    <row r="154" spans="1:11" ht="15.75" x14ac:dyDescent="0.25">
      <c r="A154" s="295" t="s">
        <v>1336</v>
      </c>
      <c r="B154" s="295"/>
      <c r="C154" s="295"/>
      <c r="D154" s="296"/>
      <c r="E154" s="297"/>
      <c r="F154" s="222"/>
      <c r="G154" s="222"/>
      <c r="H154" s="222"/>
      <c r="I154" s="222"/>
      <c r="J154" s="222"/>
      <c r="K154" s="222"/>
    </row>
    <row r="156" spans="1:11" ht="15.75" x14ac:dyDescent="0.25">
      <c r="A156" s="302" t="s">
        <v>10</v>
      </c>
      <c r="B156" s="303"/>
      <c r="C156" s="303"/>
      <c r="D156" s="304"/>
      <c r="E156" s="305"/>
      <c r="F156" s="225" t="s">
        <v>366</v>
      </c>
      <c r="G156" s="306" t="s">
        <v>555</v>
      </c>
      <c r="H156" s="303"/>
      <c r="I156" s="303"/>
      <c r="J156" s="304"/>
      <c r="K156" s="305"/>
    </row>
    <row r="157" spans="1:11" ht="15.75" x14ac:dyDescent="0.25">
      <c r="A157" s="307" t="s">
        <v>532</v>
      </c>
      <c r="B157" s="308"/>
      <c r="C157" s="308"/>
      <c r="D157" s="309"/>
      <c r="E157" s="305"/>
      <c r="F157" s="226" t="s">
        <v>448</v>
      </c>
      <c r="G157" s="310" t="s">
        <v>693</v>
      </c>
      <c r="H157" s="308"/>
      <c r="I157" s="308"/>
      <c r="J157" s="309"/>
      <c r="K157" s="305"/>
    </row>
    <row r="158" spans="1:11" ht="15.75" x14ac:dyDescent="0.25">
      <c r="A158" s="222" t="s">
        <v>331</v>
      </c>
      <c r="B158" s="222" t="s">
        <v>592</v>
      </c>
      <c r="C158" s="222" t="s">
        <v>511</v>
      </c>
      <c r="D158" s="223">
        <v>6.5</v>
      </c>
      <c r="E158" s="224">
        <v>6.5</v>
      </c>
      <c r="F158" s="222"/>
      <c r="G158" s="222" t="s">
        <v>331</v>
      </c>
      <c r="H158" s="222" t="s">
        <v>558</v>
      </c>
      <c r="I158" s="222" t="s">
        <v>490</v>
      </c>
      <c r="J158" s="223">
        <v>6</v>
      </c>
      <c r="K158" s="224">
        <v>4</v>
      </c>
    </row>
    <row r="159" spans="1:11" ht="15.75" x14ac:dyDescent="0.25">
      <c r="A159" s="227" t="s">
        <v>454</v>
      </c>
      <c r="B159" s="227" t="s">
        <v>154</v>
      </c>
      <c r="C159" s="227" t="s">
        <v>489</v>
      </c>
      <c r="D159" s="228" t="s">
        <v>453</v>
      </c>
      <c r="E159" s="228" t="s">
        <v>453</v>
      </c>
      <c r="F159" s="222"/>
      <c r="G159" s="222" t="s">
        <v>454</v>
      </c>
      <c r="H159" s="222" t="s">
        <v>105</v>
      </c>
      <c r="I159" s="222" t="s">
        <v>495</v>
      </c>
      <c r="J159" s="223">
        <v>5.5</v>
      </c>
      <c r="K159" s="224">
        <v>5.5</v>
      </c>
    </row>
    <row r="160" spans="1:11" ht="15.75" x14ac:dyDescent="0.25">
      <c r="A160" s="222" t="s">
        <v>454</v>
      </c>
      <c r="B160" s="222" t="s">
        <v>97</v>
      </c>
      <c r="C160" s="222" t="s">
        <v>468</v>
      </c>
      <c r="D160" s="223">
        <v>6.5</v>
      </c>
      <c r="E160" s="224">
        <v>6.5</v>
      </c>
      <c r="F160" s="222"/>
      <c r="G160" s="222" t="s">
        <v>454</v>
      </c>
      <c r="H160" s="222" t="s">
        <v>146</v>
      </c>
      <c r="I160" s="222" t="s">
        <v>463</v>
      </c>
      <c r="J160" s="223">
        <v>5.5</v>
      </c>
      <c r="K160" s="224">
        <v>5.5</v>
      </c>
    </row>
    <row r="161" spans="1:11" ht="15.75" x14ac:dyDescent="0.25">
      <c r="A161" s="222" t="s">
        <v>454</v>
      </c>
      <c r="B161" s="222" t="s">
        <v>155</v>
      </c>
      <c r="C161" s="222" t="s">
        <v>479</v>
      </c>
      <c r="D161" s="223">
        <v>6.5</v>
      </c>
      <c r="E161" s="224">
        <v>6</v>
      </c>
      <c r="F161" s="222"/>
      <c r="G161" s="222" t="s">
        <v>454</v>
      </c>
      <c r="H161" s="222" t="s">
        <v>560</v>
      </c>
      <c r="I161" s="222" t="s">
        <v>495</v>
      </c>
      <c r="J161" s="223">
        <v>6</v>
      </c>
      <c r="K161" s="224">
        <v>6</v>
      </c>
    </row>
    <row r="162" spans="1:11" ht="15.75" x14ac:dyDescent="0.25">
      <c r="A162" s="222" t="s">
        <v>454</v>
      </c>
      <c r="B162" s="222" t="s">
        <v>265</v>
      </c>
      <c r="C162" s="222" t="s">
        <v>463</v>
      </c>
      <c r="D162" s="223">
        <v>5.5</v>
      </c>
      <c r="E162" s="224">
        <v>5.5</v>
      </c>
      <c r="F162" s="222"/>
      <c r="G162" s="227" t="s">
        <v>454</v>
      </c>
      <c r="H162" s="227" t="s">
        <v>575</v>
      </c>
      <c r="I162" s="227" t="s">
        <v>569</v>
      </c>
      <c r="J162" s="228" t="s">
        <v>453</v>
      </c>
      <c r="K162" s="228" t="s">
        <v>453</v>
      </c>
    </row>
    <row r="163" spans="1:11" ht="15.75" x14ac:dyDescent="0.25">
      <c r="A163" s="222" t="s">
        <v>466</v>
      </c>
      <c r="B163" s="222" t="s">
        <v>189</v>
      </c>
      <c r="C163" s="222" t="s">
        <v>481</v>
      </c>
      <c r="D163" s="223">
        <v>6</v>
      </c>
      <c r="E163" s="224">
        <v>6</v>
      </c>
      <c r="F163" s="222"/>
      <c r="G163" s="222" t="s">
        <v>466</v>
      </c>
      <c r="H163" s="222" t="s">
        <v>276</v>
      </c>
      <c r="I163" s="222" t="s">
        <v>450</v>
      </c>
      <c r="J163" s="223">
        <v>5.5</v>
      </c>
      <c r="K163" s="224">
        <v>5.5</v>
      </c>
    </row>
    <row r="164" spans="1:11" ht="15.75" x14ac:dyDescent="0.25">
      <c r="A164" s="222" t="s">
        <v>466</v>
      </c>
      <c r="B164" s="222" t="s">
        <v>195</v>
      </c>
      <c r="C164" s="222" t="s">
        <v>475</v>
      </c>
      <c r="D164" s="223">
        <v>5</v>
      </c>
      <c r="E164" s="224">
        <v>5</v>
      </c>
      <c r="F164" s="222"/>
      <c r="G164" s="222" t="s">
        <v>466</v>
      </c>
      <c r="H164" s="222" t="s">
        <v>60</v>
      </c>
      <c r="I164" s="222" t="s">
        <v>486</v>
      </c>
      <c r="J164" s="223">
        <v>5.5</v>
      </c>
      <c r="K164" s="224">
        <v>5.5</v>
      </c>
    </row>
    <row r="165" spans="1:11" ht="15.75" x14ac:dyDescent="0.25">
      <c r="A165" s="222" t="s">
        <v>466</v>
      </c>
      <c r="B165" s="222" t="s">
        <v>66</v>
      </c>
      <c r="C165" s="222" t="s">
        <v>479</v>
      </c>
      <c r="D165" s="223">
        <v>5.5</v>
      </c>
      <c r="E165" s="224">
        <v>5.5</v>
      </c>
      <c r="F165" s="222"/>
      <c r="G165" s="227" t="s">
        <v>477</v>
      </c>
      <c r="H165" s="227" t="s">
        <v>565</v>
      </c>
      <c r="I165" s="227" t="s">
        <v>494</v>
      </c>
      <c r="J165" s="228" t="s">
        <v>453</v>
      </c>
      <c r="K165" s="228" t="s">
        <v>453</v>
      </c>
    </row>
    <row r="166" spans="1:11" ht="15.75" x14ac:dyDescent="0.25">
      <c r="A166" s="222" t="s">
        <v>477</v>
      </c>
      <c r="B166" s="222" t="s">
        <v>95</v>
      </c>
      <c r="C166" s="222" t="s">
        <v>450</v>
      </c>
      <c r="D166" s="223">
        <v>5.5</v>
      </c>
      <c r="E166" s="224">
        <v>5.5</v>
      </c>
      <c r="F166" s="222"/>
      <c r="G166" s="222" t="s">
        <v>477</v>
      </c>
      <c r="H166" s="222" t="s">
        <v>139</v>
      </c>
      <c r="I166" s="222" t="s">
        <v>475</v>
      </c>
      <c r="J166" s="223">
        <v>4.5</v>
      </c>
      <c r="K166" s="224">
        <v>4.5</v>
      </c>
    </row>
    <row r="167" spans="1:11" ht="15.75" x14ac:dyDescent="0.25">
      <c r="A167" s="222" t="s">
        <v>477</v>
      </c>
      <c r="B167" s="222" t="s">
        <v>157</v>
      </c>
      <c r="C167" s="222" t="s">
        <v>479</v>
      </c>
      <c r="D167" s="223">
        <v>6</v>
      </c>
      <c r="E167" s="224">
        <v>6</v>
      </c>
      <c r="F167" s="222"/>
      <c r="G167" s="222" t="s">
        <v>477</v>
      </c>
      <c r="H167" s="222" t="s">
        <v>59</v>
      </c>
      <c r="I167" s="222" t="s">
        <v>457</v>
      </c>
      <c r="J167" s="223">
        <v>7</v>
      </c>
      <c r="K167" s="224">
        <v>10</v>
      </c>
    </row>
    <row r="168" spans="1:11" ht="15.75" x14ac:dyDescent="0.25">
      <c r="A168" s="222" t="s">
        <v>477</v>
      </c>
      <c r="B168" s="222" t="s">
        <v>590</v>
      </c>
      <c r="C168" s="222" t="s">
        <v>471</v>
      </c>
      <c r="D168" s="223">
        <v>5.5</v>
      </c>
      <c r="E168" s="224">
        <v>5</v>
      </c>
      <c r="F168" s="222"/>
      <c r="G168" s="222" t="s">
        <v>477</v>
      </c>
      <c r="H168" s="222" t="s">
        <v>766</v>
      </c>
      <c r="I168" s="222" t="s">
        <v>475</v>
      </c>
      <c r="J168" s="223">
        <v>5</v>
      </c>
      <c r="K168" s="224">
        <v>5</v>
      </c>
    </row>
    <row r="169" spans="1:11" ht="15.75" x14ac:dyDescent="0.25">
      <c r="A169" s="298" t="s">
        <v>482</v>
      </c>
      <c r="B169" s="299"/>
      <c r="C169" s="299"/>
      <c r="D169" s="300"/>
      <c r="E169" s="301"/>
      <c r="F169" s="222"/>
      <c r="G169" s="298" t="s">
        <v>482</v>
      </c>
      <c r="H169" s="299"/>
      <c r="I169" s="299"/>
      <c r="J169" s="300"/>
      <c r="K169" s="301"/>
    </row>
    <row r="170" spans="1:11" ht="15.75" x14ac:dyDescent="0.25">
      <c r="A170" s="227" t="s">
        <v>331</v>
      </c>
      <c r="B170" s="227" t="s">
        <v>1074</v>
      </c>
      <c r="C170" s="227" t="s">
        <v>473</v>
      </c>
      <c r="D170" s="228">
        <v>7</v>
      </c>
      <c r="E170" s="228">
        <v>8</v>
      </c>
      <c r="F170" s="222"/>
      <c r="G170" s="227" t="s">
        <v>466</v>
      </c>
      <c r="H170" s="227" t="s">
        <v>104</v>
      </c>
      <c r="I170" s="227" t="s">
        <v>539</v>
      </c>
      <c r="J170" s="228" t="s">
        <v>453</v>
      </c>
      <c r="K170" s="228" t="s">
        <v>453</v>
      </c>
    </row>
    <row r="171" spans="1:11" ht="15.75" x14ac:dyDescent="0.25">
      <c r="A171" s="227" t="s">
        <v>477</v>
      </c>
      <c r="B171" s="227" t="s">
        <v>313</v>
      </c>
      <c r="C171" s="227" t="s">
        <v>473</v>
      </c>
      <c r="D171" s="228">
        <v>5.5</v>
      </c>
      <c r="E171" s="228">
        <v>5.5</v>
      </c>
      <c r="F171" s="222"/>
      <c r="G171" s="222" t="s">
        <v>477</v>
      </c>
      <c r="H171" s="222" t="s">
        <v>92</v>
      </c>
      <c r="I171" s="222" t="s">
        <v>508</v>
      </c>
      <c r="J171" s="223">
        <v>5.5</v>
      </c>
      <c r="K171" s="224">
        <v>5.5</v>
      </c>
    </row>
    <row r="172" spans="1:11" ht="15.75" x14ac:dyDescent="0.25">
      <c r="A172" s="227" t="s">
        <v>477</v>
      </c>
      <c r="B172" s="227" t="s">
        <v>147</v>
      </c>
      <c r="C172" s="227" t="s">
        <v>456</v>
      </c>
      <c r="D172" s="228">
        <v>6</v>
      </c>
      <c r="E172" s="228">
        <v>6</v>
      </c>
      <c r="F172" s="222"/>
      <c r="G172" s="227" t="s">
        <v>466</v>
      </c>
      <c r="H172" s="227" t="s">
        <v>731</v>
      </c>
      <c r="I172" s="227" t="s">
        <v>486</v>
      </c>
      <c r="J172" s="228">
        <v>5.5</v>
      </c>
      <c r="K172" s="228">
        <v>5.5</v>
      </c>
    </row>
    <row r="173" spans="1:11" ht="15.75" x14ac:dyDescent="0.25">
      <c r="A173" s="222" t="s">
        <v>454</v>
      </c>
      <c r="B173" s="222" t="s">
        <v>600</v>
      </c>
      <c r="C173" s="222" t="s">
        <v>463</v>
      </c>
      <c r="D173" s="223">
        <v>6</v>
      </c>
      <c r="E173" s="224">
        <v>6</v>
      </c>
      <c r="F173" s="222"/>
      <c r="G173" s="227" t="s">
        <v>454</v>
      </c>
      <c r="H173" s="227" t="s">
        <v>300</v>
      </c>
      <c r="I173" s="227" t="s">
        <v>496</v>
      </c>
      <c r="J173" s="228" t="s">
        <v>453</v>
      </c>
      <c r="K173" s="228" t="s">
        <v>453</v>
      </c>
    </row>
    <row r="174" spans="1:11" ht="15.75" x14ac:dyDescent="0.25">
      <c r="A174" s="227" t="s">
        <v>454</v>
      </c>
      <c r="B174" s="227" t="s">
        <v>248</v>
      </c>
      <c r="C174" s="227" t="s">
        <v>481</v>
      </c>
      <c r="D174" s="228">
        <v>5</v>
      </c>
      <c r="E174" s="228">
        <v>5</v>
      </c>
      <c r="F174" s="222"/>
      <c r="G174" s="222" t="s">
        <v>454</v>
      </c>
      <c r="H174" s="222" t="s">
        <v>61</v>
      </c>
      <c r="I174" s="222" t="s">
        <v>450</v>
      </c>
      <c r="J174" s="223">
        <v>5.5</v>
      </c>
      <c r="K174" s="224">
        <v>5.5</v>
      </c>
    </row>
    <row r="175" spans="1:11" ht="15.75" x14ac:dyDescent="0.25">
      <c r="A175" s="227" t="s">
        <v>466</v>
      </c>
      <c r="B175" s="227" t="s">
        <v>594</v>
      </c>
      <c r="C175" s="227" t="s">
        <v>511</v>
      </c>
      <c r="D175" s="228">
        <v>6</v>
      </c>
      <c r="E175" s="228">
        <v>6</v>
      </c>
      <c r="F175" s="222"/>
      <c r="G175" s="227" t="s">
        <v>454</v>
      </c>
      <c r="H175" s="227" t="s">
        <v>179</v>
      </c>
      <c r="I175" s="227" t="s">
        <v>644</v>
      </c>
      <c r="J175" s="228" t="s">
        <v>453</v>
      </c>
      <c r="K175" s="228" t="s">
        <v>453</v>
      </c>
    </row>
    <row r="176" spans="1:11" ht="15.75" x14ac:dyDescent="0.25">
      <c r="A176" s="227" t="s">
        <v>466</v>
      </c>
      <c r="B176" s="227" t="s">
        <v>249</v>
      </c>
      <c r="C176" s="227" t="s">
        <v>644</v>
      </c>
      <c r="D176" s="228" t="s">
        <v>453</v>
      </c>
      <c r="E176" s="228" t="s">
        <v>453</v>
      </c>
      <c r="F176" s="222"/>
      <c r="G176" s="227" t="s">
        <v>331</v>
      </c>
      <c r="H176" s="227" t="s">
        <v>577</v>
      </c>
      <c r="I176" s="227" t="s">
        <v>578</v>
      </c>
      <c r="J176" s="228" t="s">
        <v>453</v>
      </c>
      <c r="K176" s="228" t="s">
        <v>453</v>
      </c>
    </row>
    <row r="177" spans="1:11" ht="15.75" x14ac:dyDescent="0.25">
      <c r="A177" s="290" t="s">
        <v>498</v>
      </c>
      <c r="B177" s="290"/>
      <c r="C177" s="290"/>
      <c r="D177" s="291"/>
      <c r="E177" s="229">
        <v>3</v>
      </c>
      <c r="F177" s="222"/>
      <c r="G177" s="290" t="s">
        <v>500</v>
      </c>
      <c r="H177" s="290"/>
      <c r="I177" s="290"/>
      <c r="J177" s="291"/>
      <c r="K177" s="229">
        <v>1.5</v>
      </c>
    </row>
    <row r="178" spans="1:11" ht="15.75" x14ac:dyDescent="0.25">
      <c r="A178" s="290" t="s">
        <v>500</v>
      </c>
      <c r="B178" s="290"/>
      <c r="C178" s="290"/>
      <c r="D178" s="291"/>
      <c r="E178" s="229">
        <v>-1.5</v>
      </c>
      <c r="F178" s="222"/>
      <c r="G178" s="292" t="s">
        <v>1092</v>
      </c>
      <c r="H178" s="293"/>
      <c r="I178" s="293"/>
      <c r="J178" s="294"/>
      <c r="K178" s="292"/>
    </row>
    <row r="179" spans="1:11" ht="15.75" x14ac:dyDescent="0.25">
      <c r="A179" s="292" t="s">
        <v>780</v>
      </c>
      <c r="B179" s="293"/>
      <c r="C179" s="293"/>
      <c r="D179" s="294"/>
      <c r="E179" s="292"/>
      <c r="F179" s="222"/>
      <c r="G179" s="295" t="s">
        <v>1337</v>
      </c>
      <c r="H179" s="295"/>
      <c r="I179" s="295"/>
      <c r="J179" s="296"/>
      <c r="K179" s="297"/>
    </row>
    <row r="180" spans="1:11" ht="15.75" x14ac:dyDescent="0.25">
      <c r="A180" s="295" t="s">
        <v>1338</v>
      </c>
      <c r="B180" s="295"/>
      <c r="C180" s="295"/>
      <c r="D180" s="296"/>
      <c r="E180" s="297"/>
      <c r="F180" s="222"/>
      <c r="G180" s="222"/>
      <c r="H180" s="222"/>
      <c r="I180" s="222"/>
      <c r="J180" s="222"/>
      <c r="K180" s="222"/>
    </row>
    <row r="182" spans="1:11" ht="15.75" x14ac:dyDescent="0.25">
      <c r="A182" s="302" t="s">
        <v>503</v>
      </c>
      <c r="B182" s="303"/>
      <c r="C182" s="303"/>
      <c r="D182" s="304"/>
      <c r="E182" s="305"/>
      <c r="F182" s="225" t="s">
        <v>369</v>
      </c>
      <c r="G182" s="306" t="s">
        <v>610</v>
      </c>
      <c r="H182" s="303"/>
      <c r="I182" s="303"/>
      <c r="J182" s="304"/>
      <c r="K182" s="305"/>
    </row>
    <row r="183" spans="1:11" ht="15.75" x14ac:dyDescent="0.25">
      <c r="A183" s="307" t="s">
        <v>1024</v>
      </c>
      <c r="B183" s="308"/>
      <c r="C183" s="308"/>
      <c r="D183" s="309"/>
      <c r="E183" s="305"/>
      <c r="F183" s="226" t="s">
        <v>448</v>
      </c>
      <c r="G183" s="310" t="s">
        <v>447</v>
      </c>
      <c r="H183" s="308"/>
      <c r="I183" s="308"/>
      <c r="J183" s="309"/>
      <c r="K183" s="305"/>
    </row>
    <row r="184" spans="1:11" ht="15.75" x14ac:dyDescent="0.25">
      <c r="A184" s="222" t="s">
        <v>331</v>
      </c>
      <c r="B184" s="222" t="s">
        <v>791</v>
      </c>
      <c r="C184" s="222" t="s">
        <v>494</v>
      </c>
      <c r="D184" s="223">
        <v>7</v>
      </c>
      <c r="E184" s="224">
        <v>5</v>
      </c>
      <c r="F184" s="222"/>
      <c r="G184" s="222" t="s">
        <v>331</v>
      </c>
      <c r="H184" s="222" t="s">
        <v>612</v>
      </c>
      <c r="I184" s="222" t="s">
        <v>457</v>
      </c>
      <c r="J184" s="223">
        <v>6.5</v>
      </c>
      <c r="K184" s="224">
        <v>7.5</v>
      </c>
    </row>
    <row r="185" spans="1:11" ht="15.75" x14ac:dyDescent="0.25">
      <c r="A185" s="227" t="s">
        <v>454</v>
      </c>
      <c r="B185" s="227" t="s">
        <v>1168</v>
      </c>
      <c r="C185" s="227" t="s">
        <v>484</v>
      </c>
      <c r="D185" s="228" t="s">
        <v>453</v>
      </c>
      <c r="E185" s="228" t="s">
        <v>453</v>
      </c>
      <c r="F185" s="222"/>
      <c r="G185" s="222" t="s">
        <v>454</v>
      </c>
      <c r="H185" s="222" t="s">
        <v>235</v>
      </c>
      <c r="I185" s="222" t="s">
        <v>490</v>
      </c>
      <c r="J185" s="223">
        <v>4.5</v>
      </c>
      <c r="K185" s="224">
        <v>4</v>
      </c>
    </row>
    <row r="186" spans="1:11" ht="15.75" x14ac:dyDescent="0.25">
      <c r="A186" s="222" t="s">
        <v>454</v>
      </c>
      <c r="B186" s="222" t="s">
        <v>173</v>
      </c>
      <c r="C186" s="222" t="s">
        <v>508</v>
      </c>
      <c r="D186" s="223">
        <v>6</v>
      </c>
      <c r="E186" s="224">
        <v>6</v>
      </c>
      <c r="F186" s="222"/>
      <c r="G186" s="222" t="s">
        <v>454</v>
      </c>
      <c r="H186" s="222" t="s">
        <v>614</v>
      </c>
      <c r="I186" s="222" t="s">
        <v>478</v>
      </c>
      <c r="J186" s="223">
        <v>6.5</v>
      </c>
      <c r="K186" s="224">
        <v>6</v>
      </c>
    </row>
    <row r="187" spans="1:11" ht="15.75" x14ac:dyDescent="0.25">
      <c r="A187" s="222" t="s">
        <v>454</v>
      </c>
      <c r="B187" s="222" t="s">
        <v>128</v>
      </c>
      <c r="C187" s="222" t="s">
        <v>490</v>
      </c>
      <c r="D187" s="223">
        <v>6</v>
      </c>
      <c r="E187" s="224">
        <v>6</v>
      </c>
      <c r="F187" s="222"/>
      <c r="G187" s="222" t="s">
        <v>454</v>
      </c>
      <c r="H187" s="222" t="s">
        <v>213</v>
      </c>
      <c r="I187" s="222" t="s">
        <v>450</v>
      </c>
      <c r="J187" s="223">
        <v>5.5</v>
      </c>
      <c r="K187" s="224">
        <v>5</v>
      </c>
    </row>
    <row r="188" spans="1:11" ht="15.75" x14ac:dyDescent="0.25">
      <c r="A188" s="222" t="s">
        <v>454</v>
      </c>
      <c r="B188" s="222" t="s">
        <v>240</v>
      </c>
      <c r="C188" s="222" t="s">
        <v>457</v>
      </c>
      <c r="D188" s="223">
        <v>6</v>
      </c>
      <c r="E188" s="224">
        <v>6</v>
      </c>
      <c r="F188" s="222"/>
      <c r="G188" s="222" t="s">
        <v>466</v>
      </c>
      <c r="H188" s="222" t="s">
        <v>166</v>
      </c>
      <c r="I188" s="222" t="s">
        <v>473</v>
      </c>
      <c r="J188" s="223">
        <v>6</v>
      </c>
      <c r="K188" s="224">
        <v>6</v>
      </c>
    </row>
    <row r="189" spans="1:11" ht="15.75" x14ac:dyDescent="0.25">
      <c r="A189" s="222" t="s">
        <v>466</v>
      </c>
      <c r="B189" s="222" t="s">
        <v>688</v>
      </c>
      <c r="C189" s="222" t="s">
        <v>481</v>
      </c>
      <c r="D189" s="223">
        <v>5.5</v>
      </c>
      <c r="E189" s="224">
        <v>5.5</v>
      </c>
      <c r="F189" s="222"/>
      <c r="G189" s="222" t="s">
        <v>466</v>
      </c>
      <c r="H189" s="222" t="s">
        <v>231</v>
      </c>
      <c r="I189" s="222" t="s">
        <v>490</v>
      </c>
      <c r="J189" s="223">
        <v>5.5</v>
      </c>
      <c r="K189" s="224">
        <v>5</v>
      </c>
    </row>
    <row r="190" spans="1:11" ht="15.75" x14ac:dyDescent="0.25">
      <c r="A190" s="222" t="s">
        <v>466</v>
      </c>
      <c r="B190" s="222" t="s">
        <v>76</v>
      </c>
      <c r="C190" s="222" t="s">
        <v>479</v>
      </c>
      <c r="D190" s="223">
        <v>6.5</v>
      </c>
      <c r="E190" s="224">
        <v>6.5</v>
      </c>
      <c r="F190" s="222"/>
      <c r="G190" s="222" t="s">
        <v>466</v>
      </c>
      <c r="H190" s="222" t="s">
        <v>617</v>
      </c>
      <c r="I190" s="222" t="s">
        <v>456</v>
      </c>
      <c r="J190" s="223">
        <v>6</v>
      </c>
      <c r="K190" s="224">
        <v>6</v>
      </c>
    </row>
    <row r="191" spans="1:11" ht="15.75" x14ac:dyDescent="0.25">
      <c r="A191" s="222" t="s">
        <v>466</v>
      </c>
      <c r="B191" s="222" t="s">
        <v>198</v>
      </c>
      <c r="C191" s="222" t="s">
        <v>490</v>
      </c>
      <c r="D191" s="223">
        <v>6</v>
      </c>
      <c r="E191" s="224">
        <v>6</v>
      </c>
      <c r="F191" s="222"/>
      <c r="G191" s="222" t="s">
        <v>466</v>
      </c>
      <c r="H191" s="222" t="s">
        <v>134</v>
      </c>
      <c r="I191" s="222" t="s">
        <v>494</v>
      </c>
      <c r="J191" s="223">
        <v>6</v>
      </c>
      <c r="K191" s="224">
        <v>6</v>
      </c>
    </row>
    <row r="192" spans="1:11" ht="15.75" x14ac:dyDescent="0.25">
      <c r="A192" s="222" t="s">
        <v>477</v>
      </c>
      <c r="B192" s="222" t="s">
        <v>518</v>
      </c>
      <c r="C192" s="222" t="s">
        <v>508</v>
      </c>
      <c r="D192" s="223">
        <v>7</v>
      </c>
      <c r="E192" s="224">
        <v>10</v>
      </c>
      <c r="F192" s="222"/>
      <c r="G192" s="222" t="s">
        <v>477</v>
      </c>
      <c r="H192" s="222" t="s">
        <v>68</v>
      </c>
      <c r="I192" s="222" t="s">
        <v>459</v>
      </c>
      <c r="J192" s="223">
        <v>5.5</v>
      </c>
      <c r="K192" s="224">
        <v>5.5</v>
      </c>
    </row>
    <row r="193" spans="1:11" ht="15.75" x14ac:dyDescent="0.25">
      <c r="A193" s="227" t="s">
        <v>477</v>
      </c>
      <c r="B193" s="227" t="s">
        <v>113</v>
      </c>
      <c r="C193" s="227" t="s">
        <v>450</v>
      </c>
      <c r="D193" s="228" t="s">
        <v>453</v>
      </c>
      <c r="E193" s="228" t="s">
        <v>453</v>
      </c>
      <c r="F193" s="222"/>
      <c r="G193" s="222" t="s">
        <v>477</v>
      </c>
      <c r="H193" s="222" t="s">
        <v>22</v>
      </c>
      <c r="I193" s="222" t="s">
        <v>490</v>
      </c>
      <c r="J193" s="223">
        <v>5.5</v>
      </c>
      <c r="K193" s="224">
        <v>5.5</v>
      </c>
    </row>
    <row r="194" spans="1:11" ht="15.75" x14ac:dyDescent="0.25">
      <c r="A194" s="222" t="s">
        <v>477</v>
      </c>
      <c r="B194" s="222" t="s">
        <v>208</v>
      </c>
      <c r="C194" s="222" t="s">
        <v>490</v>
      </c>
      <c r="D194" s="223">
        <v>6.5</v>
      </c>
      <c r="E194" s="224">
        <v>6.5</v>
      </c>
      <c r="F194" s="222"/>
      <c r="G194" s="227" t="s">
        <v>477</v>
      </c>
      <c r="H194" s="227" t="s">
        <v>618</v>
      </c>
      <c r="I194" s="227" t="s">
        <v>489</v>
      </c>
      <c r="J194" s="228" t="s">
        <v>453</v>
      </c>
      <c r="K194" s="228" t="s">
        <v>453</v>
      </c>
    </row>
    <row r="195" spans="1:11" ht="15.75" x14ac:dyDescent="0.25">
      <c r="A195" s="298" t="s">
        <v>482</v>
      </c>
      <c r="B195" s="299"/>
      <c r="C195" s="299"/>
      <c r="D195" s="300"/>
      <c r="E195" s="301"/>
      <c r="F195" s="222"/>
      <c r="G195" s="298" t="s">
        <v>482</v>
      </c>
      <c r="H195" s="299"/>
      <c r="I195" s="299"/>
      <c r="J195" s="300"/>
      <c r="K195" s="301"/>
    </row>
    <row r="196" spans="1:11" ht="15.75" x14ac:dyDescent="0.25">
      <c r="A196" s="227" t="s">
        <v>331</v>
      </c>
      <c r="B196" s="227" t="s">
        <v>514</v>
      </c>
      <c r="C196" s="227" t="s">
        <v>461</v>
      </c>
      <c r="D196" s="228">
        <v>8</v>
      </c>
      <c r="E196" s="228">
        <v>7</v>
      </c>
      <c r="F196" s="222"/>
      <c r="G196" s="227" t="s">
        <v>331</v>
      </c>
      <c r="H196" s="227" t="s">
        <v>630</v>
      </c>
      <c r="I196" s="227" t="s">
        <v>602</v>
      </c>
      <c r="J196" s="228" t="s">
        <v>453</v>
      </c>
      <c r="K196" s="228" t="s">
        <v>453</v>
      </c>
    </row>
    <row r="197" spans="1:11" ht="15.75" x14ac:dyDescent="0.25">
      <c r="A197" s="227" t="s">
        <v>477</v>
      </c>
      <c r="B197" s="227" t="s">
        <v>186</v>
      </c>
      <c r="C197" s="227" t="s">
        <v>508</v>
      </c>
      <c r="D197" s="228" t="s">
        <v>453</v>
      </c>
      <c r="E197" s="228" t="s">
        <v>453</v>
      </c>
      <c r="F197" s="222"/>
      <c r="G197" s="227" t="s">
        <v>466</v>
      </c>
      <c r="H197" s="227" t="s">
        <v>616</v>
      </c>
      <c r="I197" s="227" t="s">
        <v>490</v>
      </c>
      <c r="J197" s="228" t="s">
        <v>453</v>
      </c>
      <c r="K197" s="228" t="s">
        <v>453</v>
      </c>
    </row>
    <row r="198" spans="1:11" ht="15.75" x14ac:dyDescent="0.25">
      <c r="A198" s="227" t="s">
        <v>477</v>
      </c>
      <c r="B198" s="227" t="s">
        <v>167</v>
      </c>
      <c r="C198" s="227" t="s">
        <v>519</v>
      </c>
      <c r="D198" s="228" t="s">
        <v>453</v>
      </c>
      <c r="E198" s="228" t="s">
        <v>453</v>
      </c>
      <c r="F198" s="222"/>
      <c r="G198" s="222" t="s">
        <v>477</v>
      </c>
      <c r="H198" s="222" t="s">
        <v>769</v>
      </c>
      <c r="I198" s="222" t="s">
        <v>494</v>
      </c>
      <c r="J198" s="223">
        <v>6.5</v>
      </c>
      <c r="K198" s="224">
        <v>6</v>
      </c>
    </row>
    <row r="199" spans="1:11" ht="15.75" x14ac:dyDescent="0.25">
      <c r="A199" s="222" t="s">
        <v>466</v>
      </c>
      <c r="B199" s="222" t="s">
        <v>192</v>
      </c>
      <c r="C199" s="222" t="s">
        <v>511</v>
      </c>
      <c r="D199" s="223">
        <v>5.5</v>
      </c>
      <c r="E199" s="224">
        <v>5</v>
      </c>
      <c r="F199" s="222"/>
      <c r="G199" s="227" t="s">
        <v>477</v>
      </c>
      <c r="H199" s="227" t="s">
        <v>205</v>
      </c>
      <c r="I199" s="227" t="s">
        <v>495</v>
      </c>
      <c r="J199" s="228">
        <v>6</v>
      </c>
      <c r="K199" s="228">
        <v>6</v>
      </c>
    </row>
    <row r="200" spans="1:11" ht="15.75" x14ac:dyDescent="0.25">
      <c r="A200" s="227" t="s">
        <v>466</v>
      </c>
      <c r="B200" s="227" t="s">
        <v>792</v>
      </c>
      <c r="C200" s="227" t="s">
        <v>509</v>
      </c>
      <c r="D200" s="228" t="s">
        <v>453</v>
      </c>
      <c r="E200" s="228" t="s">
        <v>453</v>
      </c>
      <c r="F200" s="222"/>
      <c r="G200" s="227" t="s">
        <v>454</v>
      </c>
      <c r="H200" s="227" t="s">
        <v>620</v>
      </c>
      <c r="I200" s="227" t="s">
        <v>509</v>
      </c>
      <c r="J200" s="228">
        <v>5.5</v>
      </c>
      <c r="K200" s="228">
        <v>5.5</v>
      </c>
    </row>
    <row r="201" spans="1:11" ht="15.75" x14ac:dyDescent="0.25">
      <c r="A201" s="222" t="s">
        <v>454</v>
      </c>
      <c r="B201" s="222" t="s">
        <v>305</v>
      </c>
      <c r="C201" s="222" t="s">
        <v>456</v>
      </c>
      <c r="D201" s="223">
        <v>5.5</v>
      </c>
      <c r="E201" s="224">
        <v>5.5</v>
      </c>
      <c r="F201" s="222"/>
      <c r="G201" s="227" t="s">
        <v>454</v>
      </c>
      <c r="H201" s="227" t="s">
        <v>622</v>
      </c>
      <c r="I201" s="227" t="s">
        <v>486</v>
      </c>
      <c r="J201" s="228">
        <v>5</v>
      </c>
      <c r="K201" s="228">
        <v>5</v>
      </c>
    </row>
    <row r="202" spans="1:11" ht="15.75" x14ac:dyDescent="0.25">
      <c r="A202" s="227" t="s">
        <v>454</v>
      </c>
      <c r="B202" s="227" t="s">
        <v>935</v>
      </c>
      <c r="C202" s="227" t="s">
        <v>456</v>
      </c>
      <c r="D202" s="228">
        <v>6</v>
      </c>
      <c r="E202" s="228">
        <v>6</v>
      </c>
      <c r="F202" s="222"/>
      <c r="G202" s="227" t="s">
        <v>466</v>
      </c>
      <c r="H202" s="227" t="s">
        <v>135</v>
      </c>
      <c r="I202" s="227" t="s">
        <v>473</v>
      </c>
      <c r="J202" s="228">
        <v>6</v>
      </c>
      <c r="K202" s="228">
        <v>6</v>
      </c>
    </row>
    <row r="203" spans="1:11" ht="15.75" x14ac:dyDescent="0.25">
      <c r="A203" s="290" t="s">
        <v>498</v>
      </c>
      <c r="B203" s="290"/>
      <c r="C203" s="290"/>
      <c r="D203" s="291"/>
      <c r="E203" s="229">
        <v>3</v>
      </c>
      <c r="F203" s="222"/>
      <c r="G203" s="292" t="s">
        <v>995</v>
      </c>
      <c r="H203" s="293"/>
      <c r="I203" s="293"/>
      <c r="J203" s="294"/>
      <c r="K203" s="292"/>
    </row>
    <row r="204" spans="1:11" ht="15.75" x14ac:dyDescent="0.25">
      <c r="A204" s="290" t="s">
        <v>500</v>
      </c>
      <c r="B204" s="290"/>
      <c r="C204" s="290"/>
      <c r="D204" s="291"/>
      <c r="E204" s="229">
        <v>1.5</v>
      </c>
      <c r="F204" s="222"/>
      <c r="G204" s="295" t="s">
        <v>1339</v>
      </c>
      <c r="H204" s="295"/>
      <c r="I204" s="295"/>
      <c r="J204" s="296"/>
      <c r="K204" s="297"/>
    </row>
    <row r="205" spans="1:11" ht="15.75" x14ac:dyDescent="0.25">
      <c r="A205" s="292" t="s">
        <v>605</v>
      </c>
      <c r="B205" s="293"/>
      <c r="C205" s="293"/>
      <c r="D205" s="294"/>
      <c r="E205" s="292"/>
      <c r="F205" s="222"/>
      <c r="G205" s="222"/>
      <c r="H205" s="222"/>
      <c r="I205" s="222"/>
      <c r="J205" s="222"/>
      <c r="K205" s="222"/>
    </row>
    <row r="206" spans="1:11" ht="15.75" x14ac:dyDescent="0.25">
      <c r="A206" s="295" t="s">
        <v>1340</v>
      </c>
      <c r="B206" s="295"/>
      <c r="C206" s="295"/>
      <c r="D206" s="296"/>
      <c r="E206" s="297"/>
      <c r="F206" s="222"/>
      <c r="G206" s="222"/>
      <c r="H206" s="222"/>
      <c r="I206" s="222"/>
      <c r="J206" s="222"/>
      <c r="K206" s="222"/>
    </row>
  </sheetData>
  <mergeCells count="99">
    <mergeCell ref="A1:K1"/>
    <mergeCell ref="A2:K2"/>
    <mergeCell ref="A4:E4"/>
    <mergeCell ref="G4:K4"/>
    <mergeCell ref="A5:E5"/>
    <mergeCell ref="G5:K5"/>
    <mergeCell ref="A17:E17"/>
    <mergeCell ref="A25:D25"/>
    <mergeCell ref="A26:E26"/>
    <mergeCell ref="A27:E27"/>
    <mergeCell ref="G17:K17"/>
    <mergeCell ref="G25:J25"/>
    <mergeCell ref="G26:K26"/>
    <mergeCell ref="G27:K27"/>
    <mergeCell ref="A29:E29"/>
    <mergeCell ref="G29:K29"/>
    <mergeCell ref="A30:E30"/>
    <mergeCell ref="G30:K30"/>
    <mergeCell ref="A42:E42"/>
    <mergeCell ref="A50:D50"/>
    <mergeCell ref="A51:D51"/>
    <mergeCell ref="A52:E52"/>
    <mergeCell ref="A53:E53"/>
    <mergeCell ref="G42:K42"/>
    <mergeCell ref="G50:K50"/>
    <mergeCell ref="G51:K51"/>
    <mergeCell ref="A55:E55"/>
    <mergeCell ref="G55:K55"/>
    <mergeCell ref="A56:E56"/>
    <mergeCell ref="G56:K56"/>
    <mergeCell ref="A68:E68"/>
    <mergeCell ref="A76:D76"/>
    <mergeCell ref="A77:E77"/>
    <mergeCell ref="A78:E78"/>
    <mergeCell ref="G68:K68"/>
    <mergeCell ref="G76:J76"/>
    <mergeCell ref="G77:K77"/>
    <mergeCell ref="G78:K78"/>
    <mergeCell ref="A80:E80"/>
    <mergeCell ref="G80:K80"/>
    <mergeCell ref="A81:E81"/>
    <mergeCell ref="G81:K81"/>
    <mergeCell ref="A93:E93"/>
    <mergeCell ref="A101:D101"/>
    <mergeCell ref="A102:E102"/>
    <mergeCell ref="A103:E103"/>
    <mergeCell ref="G93:K93"/>
    <mergeCell ref="G101:J101"/>
    <mergeCell ref="G102:K102"/>
    <mergeCell ref="G103:K103"/>
    <mergeCell ref="A105:E105"/>
    <mergeCell ref="G105:K105"/>
    <mergeCell ref="A106:E106"/>
    <mergeCell ref="G106:K106"/>
    <mergeCell ref="A118:E118"/>
    <mergeCell ref="A126:D126"/>
    <mergeCell ref="A127:D127"/>
    <mergeCell ref="A128:E128"/>
    <mergeCell ref="A129:E129"/>
    <mergeCell ref="G118:K118"/>
    <mergeCell ref="G126:J126"/>
    <mergeCell ref="G127:K127"/>
    <mergeCell ref="G128:K128"/>
    <mergeCell ref="A131:E131"/>
    <mergeCell ref="G131:K131"/>
    <mergeCell ref="A132:E132"/>
    <mergeCell ref="G132:K132"/>
    <mergeCell ref="A144:E144"/>
    <mergeCell ref="A152:D152"/>
    <mergeCell ref="A153:E153"/>
    <mergeCell ref="A154:E154"/>
    <mergeCell ref="G144:K144"/>
    <mergeCell ref="G152:K152"/>
    <mergeCell ref="G153:K153"/>
    <mergeCell ref="A156:E156"/>
    <mergeCell ref="G156:K156"/>
    <mergeCell ref="A157:E157"/>
    <mergeCell ref="G157:K157"/>
    <mergeCell ref="A169:E169"/>
    <mergeCell ref="A177:D177"/>
    <mergeCell ref="A178:D178"/>
    <mergeCell ref="A179:E179"/>
    <mergeCell ref="A180:E180"/>
    <mergeCell ref="G169:K169"/>
    <mergeCell ref="G177:J177"/>
    <mergeCell ref="G178:K178"/>
    <mergeCell ref="G179:K179"/>
    <mergeCell ref="A182:E182"/>
    <mergeCell ref="G182:K182"/>
    <mergeCell ref="A183:E183"/>
    <mergeCell ref="G183:K183"/>
    <mergeCell ref="A195:E195"/>
    <mergeCell ref="A203:D203"/>
    <mergeCell ref="A204:D204"/>
    <mergeCell ref="A205:E205"/>
    <mergeCell ref="A206:E206"/>
    <mergeCell ref="G195:K195"/>
    <mergeCell ref="G203:K203"/>
    <mergeCell ref="G204:K204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8CF50-D919-4F2D-B528-B1FCE558C2BA}">
  <dimension ref="A1:K208"/>
  <sheetViews>
    <sheetView workbookViewId="0">
      <selection activeCell="S26" sqref="S26"/>
    </sheetView>
  </sheetViews>
  <sheetFormatPr defaultRowHeight="15" x14ac:dyDescent="0.2"/>
  <sheetData>
    <row r="1" spans="1:11" ht="15.75" x14ac:dyDescent="0.25">
      <c r="A1" s="258" t="s">
        <v>1341</v>
      </c>
      <c r="B1" s="303"/>
      <c r="C1" s="303"/>
      <c r="D1" s="304"/>
      <c r="E1" s="305"/>
      <c r="F1" s="303"/>
      <c r="G1" s="303"/>
      <c r="H1" s="303"/>
      <c r="I1" s="303"/>
      <c r="J1" s="304"/>
      <c r="K1" s="305"/>
    </row>
    <row r="2" spans="1:11" ht="15.75" x14ac:dyDescent="0.25">
      <c r="A2" s="265" t="s">
        <v>445</v>
      </c>
      <c r="B2" s="308"/>
      <c r="C2" s="308"/>
      <c r="D2" s="309"/>
      <c r="E2" s="305"/>
      <c r="F2" s="308"/>
      <c r="G2" s="308"/>
      <c r="H2" s="308"/>
      <c r="I2" s="308"/>
      <c r="J2" s="309"/>
      <c r="K2" s="305"/>
    </row>
    <row r="4" spans="1:11" ht="15.75" x14ac:dyDescent="0.25">
      <c r="A4" s="302" t="s">
        <v>634</v>
      </c>
      <c r="B4" s="303"/>
      <c r="C4" s="303"/>
      <c r="D4" s="304"/>
      <c r="E4" s="305"/>
      <c r="F4" s="233" t="s">
        <v>369</v>
      </c>
      <c r="G4" s="306" t="s">
        <v>503</v>
      </c>
      <c r="H4" s="303"/>
      <c r="I4" s="303"/>
      <c r="J4" s="304"/>
      <c r="K4" s="305"/>
    </row>
    <row r="5" spans="1:11" ht="15.75" x14ac:dyDescent="0.25">
      <c r="A5" s="307" t="s">
        <v>447</v>
      </c>
      <c r="B5" s="308"/>
      <c r="C5" s="308"/>
      <c r="D5" s="309"/>
      <c r="E5" s="305"/>
      <c r="F5" s="234" t="s">
        <v>448</v>
      </c>
      <c r="G5" s="310" t="s">
        <v>447</v>
      </c>
      <c r="H5" s="308"/>
      <c r="I5" s="308"/>
      <c r="J5" s="309"/>
      <c r="K5" s="305"/>
    </row>
    <row r="6" spans="1:11" ht="15.75" x14ac:dyDescent="0.25">
      <c r="A6" s="230" t="s">
        <v>331</v>
      </c>
      <c r="B6" s="230" t="s">
        <v>642</v>
      </c>
      <c r="C6" s="230" t="s">
        <v>495</v>
      </c>
      <c r="D6" s="231">
        <v>6.5</v>
      </c>
      <c r="E6" s="232">
        <v>5.5</v>
      </c>
      <c r="F6" s="230"/>
      <c r="G6" s="230" t="s">
        <v>331</v>
      </c>
      <c r="H6" s="230" t="s">
        <v>514</v>
      </c>
      <c r="I6" s="230" t="s">
        <v>461</v>
      </c>
      <c r="J6" s="231">
        <v>6.5</v>
      </c>
      <c r="K6" s="232">
        <v>7.5</v>
      </c>
    </row>
    <row r="7" spans="1:11" ht="15.75" x14ac:dyDescent="0.25">
      <c r="A7" s="230" t="s">
        <v>454</v>
      </c>
      <c r="B7" s="230" t="s">
        <v>638</v>
      </c>
      <c r="C7" s="230" t="s">
        <v>479</v>
      </c>
      <c r="D7" s="231">
        <v>6</v>
      </c>
      <c r="E7" s="232">
        <v>6</v>
      </c>
      <c r="F7" s="230"/>
      <c r="G7" s="235" t="s">
        <v>454</v>
      </c>
      <c r="H7" s="235" t="s">
        <v>150</v>
      </c>
      <c r="I7" s="235" t="s">
        <v>465</v>
      </c>
      <c r="J7" s="236" t="s">
        <v>453</v>
      </c>
      <c r="K7" s="236" t="s">
        <v>453</v>
      </c>
    </row>
    <row r="8" spans="1:11" ht="15.75" x14ac:dyDescent="0.25">
      <c r="A8" s="230" t="s">
        <v>454</v>
      </c>
      <c r="B8" s="230" t="s">
        <v>639</v>
      </c>
      <c r="C8" s="230" t="s">
        <v>508</v>
      </c>
      <c r="D8" s="231">
        <v>5.5</v>
      </c>
      <c r="E8" s="232">
        <v>5.5</v>
      </c>
      <c r="F8" s="230"/>
      <c r="G8" s="230" t="s">
        <v>454</v>
      </c>
      <c r="H8" s="230" t="s">
        <v>173</v>
      </c>
      <c r="I8" s="230" t="s">
        <v>508</v>
      </c>
      <c r="J8" s="231">
        <v>5.5</v>
      </c>
      <c r="K8" s="232">
        <v>5.5</v>
      </c>
    </row>
    <row r="9" spans="1:11" ht="15.75" x14ac:dyDescent="0.25">
      <c r="A9" s="230" t="s">
        <v>454</v>
      </c>
      <c r="B9" s="230" t="s">
        <v>652</v>
      </c>
      <c r="C9" s="230" t="s">
        <v>471</v>
      </c>
      <c r="D9" s="231">
        <v>5</v>
      </c>
      <c r="E9" s="232">
        <v>4.5</v>
      </c>
      <c r="F9" s="230"/>
      <c r="G9" s="230" t="s">
        <v>454</v>
      </c>
      <c r="H9" s="230" t="s">
        <v>128</v>
      </c>
      <c r="I9" s="230" t="s">
        <v>490</v>
      </c>
      <c r="J9" s="231">
        <v>6</v>
      </c>
      <c r="K9" s="232">
        <v>6</v>
      </c>
    </row>
    <row r="10" spans="1:11" ht="15.75" x14ac:dyDescent="0.25">
      <c r="A10" s="230" t="s">
        <v>466</v>
      </c>
      <c r="B10" s="230" t="s">
        <v>78</v>
      </c>
      <c r="C10" s="230" t="s">
        <v>468</v>
      </c>
      <c r="D10" s="231">
        <v>6</v>
      </c>
      <c r="E10" s="232">
        <v>6</v>
      </c>
      <c r="F10" s="230"/>
      <c r="G10" s="230" t="s">
        <v>466</v>
      </c>
      <c r="H10" s="230" t="s">
        <v>192</v>
      </c>
      <c r="I10" s="230" t="s">
        <v>511</v>
      </c>
      <c r="J10" s="231">
        <v>6</v>
      </c>
      <c r="K10" s="232">
        <v>6</v>
      </c>
    </row>
    <row r="11" spans="1:11" ht="15.75" x14ac:dyDescent="0.25">
      <c r="A11" s="230" t="s">
        <v>466</v>
      </c>
      <c r="B11" s="230" t="s">
        <v>129</v>
      </c>
      <c r="C11" s="230" t="s">
        <v>479</v>
      </c>
      <c r="D11" s="231">
        <v>6.5</v>
      </c>
      <c r="E11" s="232">
        <v>6.5</v>
      </c>
      <c r="F11" s="230"/>
      <c r="G11" s="230" t="s">
        <v>466</v>
      </c>
      <c r="H11" s="230" t="s">
        <v>76</v>
      </c>
      <c r="I11" s="230" t="s">
        <v>479</v>
      </c>
      <c r="J11" s="231">
        <v>6</v>
      </c>
      <c r="K11" s="232">
        <v>5.5</v>
      </c>
    </row>
    <row r="12" spans="1:11" ht="15.75" x14ac:dyDescent="0.25">
      <c r="A12" s="235" t="s">
        <v>466</v>
      </c>
      <c r="B12" s="235" t="s">
        <v>908</v>
      </c>
      <c r="C12" s="235" t="s">
        <v>479</v>
      </c>
      <c r="D12" s="236" t="s">
        <v>453</v>
      </c>
      <c r="E12" s="236" t="s">
        <v>453</v>
      </c>
      <c r="F12" s="230"/>
      <c r="G12" s="230" t="s">
        <v>466</v>
      </c>
      <c r="H12" s="230" t="s">
        <v>77</v>
      </c>
      <c r="I12" s="230" t="s">
        <v>463</v>
      </c>
      <c r="J12" s="231">
        <v>6.5</v>
      </c>
      <c r="K12" s="232">
        <v>6.5</v>
      </c>
    </row>
    <row r="13" spans="1:11" ht="15.75" x14ac:dyDescent="0.25">
      <c r="A13" s="230" t="s">
        <v>466</v>
      </c>
      <c r="B13" s="230" t="s">
        <v>238</v>
      </c>
      <c r="C13" s="230" t="s">
        <v>490</v>
      </c>
      <c r="D13" s="231">
        <v>5.5</v>
      </c>
      <c r="E13" s="232">
        <v>5.5</v>
      </c>
      <c r="F13" s="230"/>
      <c r="G13" s="230" t="s">
        <v>466</v>
      </c>
      <c r="H13" s="230" t="s">
        <v>198</v>
      </c>
      <c r="I13" s="230" t="s">
        <v>490</v>
      </c>
      <c r="J13" s="231">
        <v>6</v>
      </c>
      <c r="K13" s="232">
        <v>6</v>
      </c>
    </row>
    <row r="14" spans="1:11" ht="15.75" x14ac:dyDescent="0.25">
      <c r="A14" s="230" t="s">
        <v>477</v>
      </c>
      <c r="B14" s="230" t="s">
        <v>641</v>
      </c>
      <c r="C14" s="230" t="s">
        <v>475</v>
      </c>
      <c r="D14" s="231">
        <v>8</v>
      </c>
      <c r="E14" s="232">
        <v>14</v>
      </c>
      <c r="F14" s="230"/>
      <c r="G14" s="230" t="s">
        <v>477</v>
      </c>
      <c r="H14" s="230" t="s">
        <v>518</v>
      </c>
      <c r="I14" s="230" t="s">
        <v>508</v>
      </c>
      <c r="J14" s="231">
        <v>5</v>
      </c>
      <c r="K14" s="232">
        <v>5</v>
      </c>
    </row>
    <row r="15" spans="1:11" ht="15.75" x14ac:dyDescent="0.25">
      <c r="A15" s="230" t="s">
        <v>477</v>
      </c>
      <c r="B15" s="230" t="s">
        <v>645</v>
      </c>
      <c r="C15" s="230" t="s">
        <v>478</v>
      </c>
      <c r="D15" s="231">
        <v>5</v>
      </c>
      <c r="E15" s="232">
        <v>5</v>
      </c>
      <c r="F15" s="230"/>
      <c r="G15" s="235" t="s">
        <v>477</v>
      </c>
      <c r="H15" s="235" t="s">
        <v>113</v>
      </c>
      <c r="I15" s="235" t="s">
        <v>450</v>
      </c>
      <c r="J15" s="236" t="s">
        <v>453</v>
      </c>
      <c r="K15" s="236" t="s">
        <v>453</v>
      </c>
    </row>
    <row r="16" spans="1:11" ht="15.75" x14ac:dyDescent="0.25">
      <c r="A16" s="230" t="s">
        <v>477</v>
      </c>
      <c r="B16" s="230" t="s">
        <v>160</v>
      </c>
      <c r="C16" s="230" t="s">
        <v>494</v>
      </c>
      <c r="D16" s="231">
        <v>6</v>
      </c>
      <c r="E16" s="232">
        <v>6</v>
      </c>
      <c r="F16" s="230"/>
      <c r="G16" s="230" t="s">
        <v>477</v>
      </c>
      <c r="H16" s="230" t="s">
        <v>208</v>
      </c>
      <c r="I16" s="230" t="s">
        <v>490</v>
      </c>
      <c r="J16" s="231">
        <v>6</v>
      </c>
      <c r="K16" s="232">
        <v>5.5</v>
      </c>
    </row>
    <row r="17" spans="1:11" ht="15.75" x14ac:dyDescent="0.25">
      <c r="A17" s="298" t="s">
        <v>482</v>
      </c>
      <c r="B17" s="299"/>
      <c r="C17" s="299"/>
      <c r="D17" s="300"/>
      <c r="E17" s="301"/>
      <c r="F17" s="230"/>
      <c r="G17" s="298" t="s">
        <v>482</v>
      </c>
      <c r="H17" s="299"/>
      <c r="I17" s="299"/>
      <c r="J17" s="300"/>
      <c r="K17" s="301"/>
    </row>
    <row r="18" spans="1:11" ht="15.75" x14ac:dyDescent="0.25">
      <c r="A18" s="235" t="s">
        <v>331</v>
      </c>
      <c r="B18" s="235" t="s">
        <v>636</v>
      </c>
      <c r="C18" s="235" t="s">
        <v>508</v>
      </c>
      <c r="D18" s="236">
        <v>6</v>
      </c>
      <c r="E18" s="236">
        <v>4</v>
      </c>
      <c r="F18" s="230"/>
      <c r="G18" s="235" t="s">
        <v>331</v>
      </c>
      <c r="H18" s="235" t="s">
        <v>505</v>
      </c>
      <c r="I18" s="235" t="s">
        <v>506</v>
      </c>
      <c r="J18" s="236" t="s">
        <v>453</v>
      </c>
      <c r="K18" s="236" t="s">
        <v>453</v>
      </c>
    </row>
    <row r="19" spans="1:11" ht="15.75" x14ac:dyDescent="0.25">
      <c r="A19" s="235" t="s">
        <v>477</v>
      </c>
      <c r="B19" s="235" t="s">
        <v>239</v>
      </c>
      <c r="C19" s="235" t="s">
        <v>456</v>
      </c>
      <c r="D19" s="236">
        <v>6</v>
      </c>
      <c r="E19" s="236">
        <v>6</v>
      </c>
      <c r="F19" s="230"/>
      <c r="G19" s="230" t="s">
        <v>477</v>
      </c>
      <c r="H19" s="230" t="s">
        <v>186</v>
      </c>
      <c r="I19" s="230" t="s">
        <v>508</v>
      </c>
      <c r="J19" s="231">
        <v>5.5</v>
      </c>
      <c r="K19" s="232">
        <v>5.5</v>
      </c>
    </row>
    <row r="20" spans="1:11" ht="15.75" x14ac:dyDescent="0.25">
      <c r="A20" s="235" t="s">
        <v>477</v>
      </c>
      <c r="B20" s="235" t="s">
        <v>684</v>
      </c>
      <c r="C20" s="235" t="s">
        <v>569</v>
      </c>
      <c r="D20" s="236" t="s">
        <v>453</v>
      </c>
      <c r="E20" s="236" t="s">
        <v>453</v>
      </c>
      <c r="F20" s="230"/>
      <c r="G20" s="235" t="s">
        <v>477</v>
      </c>
      <c r="H20" s="235" t="s">
        <v>167</v>
      </c>
      <c r="I20" s="235" t="s">
        <v>519</v>
      </c>
      <c r="J20" s="236" t="s">
        <v>453</v>
      </c>
      <c r="K20" s="236" t="s">
        <v>453</v>
      </c>
    </row>
    <row r="21" spans="1:11" ht="15.75" x14ac:dyDescent="0.25">
      <c r="A21" s="230" t="s">
        <v>466</v>
      </c>
      <c r="B21" s="230" t="s">
        <v>648</v>
      </c>
      <c r="C21" s="230" t="s">
        <v>471</v>
      </c>
      <c r="D21" s="231">
        <v>5</v>
      </c>
      <c r="E21" s="232">
        <v>4.5</v>
      </c>
      <c r="F21" s="230"/>
      <c r="G21" s="235" t="s">
        <v>466</v>
      </c>
      <c r="H21" s="235" t="s">
        <v>688</v>
      </c>
      <c r="I21" s="235" t="s">
        <v>481</v>
      </c>
      <c r="J21" s="236">
        <v>5.5</v>
      </c>
      <c r="K21" s="236">
        <v>5.5</v>
      </c>
    </row>
    <row r="22" spans="1:11" ht="15.75" x14ac:dyDescent="0.25">
      <c r="A22" s="235" t="s">
        <v>466</v>
      </c>
      <c r="B22" s="235" t="s">
        <v>649</v>
      </c>
      <c r="C22" s="235" t="s">
        <v>508</v>
      </c>
      <c r="D22" s="236">
        <v>6</v>
      </c>
      <c r="E22" s="236">
        <v>6</v>
      </c>
      <c r="F22" s="230"/>
      <c r="G22" s="230" t="s">
        <v>454</v>
      </c>
      <c r="H22" s="230" t="s">
        <v>240</v>
      </c>
      <c r="I22" s="230" t="s">
        <v>457</v>
      </c>
      <c r="J22" s="231">
        <v>5.5</v>
      </c>
      <c r="K22" s="232">
        <v>5.5</v>
      </c>
    </row>
    <row r="23" spans="1:11" ht="15.75" x14ac:dyDescent="0.25">
      <c r="A23" s="235" t="s">
        <v>454</v>
      </c>
      <c r="B23" s="235" t="s">
        <v>650</v>
      </c>
      <c r="C23" s="235" t="s">
        <v>511</v>
      </c>
      <c r="D23" s="236">
        <v>5.5</v>
      </c>
      <c r="E23" s="236">
        <v>5.5</v>
      </c>
      <c r="F23" s="230"/>
      <c r="G23" s="235" t="s">
        <v>454</v>
      </c>
      <c r="H23" s="235" t="s">
        <v>523</v>
      </c>
      <c r="I23" s="235" t="s">
        <v>509</v>
      </c>
      <c r="J23" s="236">
        <v>6</v>
      </c>
      <c r="K23" s="236">
        <v>6</v>
      </c>
    </row>
    <row r="24" spans="1:11" ht="15.75" x14ac:dyDescent="0.25">
      <c r="A24" s="235" t="s">
        <v>454</v>
      </c>
      <c r="B24" s="235" t="s">
        <v>682</v>
      </c>
      <c r="C24" s="235" t="s">
        <v>511</v>
      </c>
      <c r="D24" s="236">
        <v>5.5</v>
      </c>
      <c r="E24" s="236">
        <v>5.5</v>
      </c>
      <c r="F24" s="230"/>
      <c r="G24" s="235" t="s">
        <v>454</v>
      </c>
      <c r="H24" s="235" t="s">
        <v>305</v>
      </c>
      <c r="I24" s="235" t="s">
        <v>456</v>
      </c>
      <c r="J24" s="236">
        <v>7</v>
      </c>
      <c r="K24" s="236">
        <v>7</v>
      </c>
    </row>
    <row r="25" spans="1:11" ht="15.75" x14ac:dyDescent="0.25">
      <c r="A25" s="290" t="s">
        <v>498</v>
      </c>
      <c r="B25" s="290"/>
      <c r="C25" s="290"/>
      <c r="D25" s="291"/>
      <c r="E25" s="237">
        <v>3</v>
      </c>
      <c r="F25" s="230"/>
      <c r="G25" s="290" t="s">
        <v>500</v>
      </c>
      <c r="H25" s="290"/>
      <c r="I25" s="290"/>
      <c r="J25" s="291"/>
      <c r="K25" s="237">
        <v>-1.5</v>
      </c>
    </row>
    <row r="26" spans="1:11" ht="15.75" x14ac:dyDescent="0.25">
      <c r="A26" s="292" t="s">
        <v>721</v>
      </c>
      <c r="B26" s="293"/>
      <c r="C26" s="293"/>
      <c r="D26" s="294"/>
      <c r="E26" s="292"/>
      <c r="F26" s="230"/>
      <c r="G26" s="292" t="s">
        <v>738</v>
      </c>
      <c r="H26" s="293"/>
      <c r="I26" s="293"/>
      <c r="J26" s="294"/>
      <c r="K26" s="292"/>
    </row>
    <row r="27" spans="1:11" ht="15.75" x14ac:dyDescent="0.25">
      <c r="A27" s="295" t="s">
        <v>1342</v>
      </c>
      <c r="B27" s="295"/>
      <c r="C27" s="295"/>
      <c r="D27" s="296"/>
      <c r="E27" s="297"/>
      <c r="F27" s="230"/>
      <c r="G27" s="295" t="s">
        <v>1343</v>
      </c>
      <c r="H27" s="295"/>
      <c r="I27" s="295"/>
      <c r="J27" s="296"/>
      <c r="K27" s="297"/>
    </row>
    <row r="29" spans="1:11" ht="15.75" x14ac:dyDescent="0.25">
      <c r="A29" s="302" t="s">
        <v>531</v>
      </c>
      <c r="B29" s="303"/>
      <c r="C29" s="303"/>
      <c r="D29" s="304"/>
      <c r="E29" s="305"/>
      <c r="F29" s="233" t="s">
        <v>384</v>
      </c>
      <c r="G29" s="306" t="s">
        <v>504</v>
      </c>
      <c r="H29" s="303"/>
      <c r="I29" s="303"/>
      <c r="J29" s="304"/>
      <c r="K29" s="305"/>
    </row>
    <row r="30" spans="1:11" ht="15.75" x14ac:dyDescent="0.25">
      <c r="A30" s="307" t="s">
        <v>447</v>
      </c>
      <c r="B30" s="308"/>
      <c r="C30" s="308"/>
      <c r="D30" s="309"/>
      <c r="E30" s="305"/>
      <c r="F30" s="234" t="s">
        <v>448</v>
      </c>
      <c r="G30" s="310" t="s">
        <v>1024</v>
      </c>
      <c r="H30" s="308"/>
      <c r="I30" s="308"/>
      <c r="J30" s="309"/>
      <c r="K30" s="305"/>
    </row>
    <row r="31" spans="1:11" ht="15.75" x14ac:dyDescent="0.25">
      <c r="A31" s="230" t="s">
        <v>331</v>
      </c>
      <c r="B31" s="230" t="s">
        <v>540</v>
      </c>
      <c r="C31" s="230" t="s">
        <v>471</v>
      </c>
      <c r="D31" s="231">
        <v>5</v>
      </c>
      <c r="E31" s="232">
        <v>2</v>
      </c>
      <c r="F31" s="230"/>
      <c r="G31" s="235" t="s">
        <v>331</v>
      </c>
      <c r="H31" s="235" t="s">
        <v>516</v>
      </c>
      <c r="I31" s="235" t="s">
        <v>465</v>
      </c>
      <c r="J31" s="236" t="s">
        <v>453</v>
      </c>
      <c r="K31" s="236" t="s">
        <v>453</v>
      </c>
    </row>
    <row r="32" spans="1:11" ht="15.75" x14ac:dyDescent="0.25">
      <c r="A32" s="230" t="s">
        <v>454</v>
      </c>
      <c r="B32" s="230" t="s">
        <v>177</v>
      </c>
      <c r="C32" s="230" t="s">
        <v>479</v>
      </c>
      <c r="D32" s="231">
        <v>5.5</v>
      </c>
      <c r="E32" s="232">
        <v>5.5</v>
      </c>
      <c r="F32" s="230"/>
      <c r="G32" s="230" t="s">
        <v>454</v>
      </c>
      <c r="H32" s="230" t="s">
        <v>46</v>
      </c>
      <c r="I32" s="230" t="s">
        <v>461</v>
      </c>
      <c r="J32" s="231">
        <v>6</v>
      </c>
      <c r="K32" s="232">
        <v>6</v>
      </c>
    </row>
    <row r="33" spans="1:11" ht="15.75" x14ac:dyDescent="0.25">
      <c r="A33" s="230" t="s">
        <v>454</v>
      </c>
      <c r="B33" s="230" t="s">
        <v>537</v>
      </c>
      <c r="C33" s="230" t="s">
        <v>450</v>
      </c>
      <c r="D33" s="231">
        <v>6</v>
      </c>
      <c r="E33" s="232">
        <v>6</v>
      </c>
      <c r="F33" s="230"/>
      <c r="G33" s="230" t="s">
        <v>454</v>
      </c>
      <c r="H33" s="230" t="s">
        <v>522</v>
      </c>
      <c r="I33" s="230" t="s">
        <v>495</v>
      </c>
      <c r="J33" s="231">
        <v>6.5</v>
      </c>
      <c r="K33" s="232">
        <v>7</v>
      </c>
    </row>
    <row r="34" spans="1:11" ht="15.75" x14ac:dyDescent="0.25">
      <c r="A34" s="230" t="s">
        <v>454</v>
      </c>
      <c r="B34" s="230" t="s">
        <v>88</v>
      </c>
      <c r="C34" s="230" t="s">
        <v>459</v>
      </c>
      <c r="D34" s="231">
        <v>6.5</v>
      </c>
      <c r="E34" s="232">
        <v>6.5</v>
      </c>
      <c r="F34" s="230"/>
      <c r="G34" s="230" t="s">
        <v>454</v>
      </c>
      <c r="H34" s="230" t="s">
        <v>115</v>
      </c>
      <c r="I34" s="230" t="s">
        <v>509</v>
      </c>
      <c r="J34" s="231">
        <v>6</v>
      </c>
      <c r="K34" s="232">
        <v>5.5</v>
      </c>
    </row>
    <row r="35" spans="1:11" ht="15.75" x14ac:dyDescent="0.25">
      <c r="A35" s="230" t="s">
        <v>466</v>
      </c>
      <c r="B35" s="230" t="s">
        <v>23</v>
      </c>
      <c r="C35" s="230" t="s">
        <v>461</v>
      </c>
      <c r="D35" s="231">
        <v>7</v>
      </c>
      <c r="E35" s="232">
        <v>7</v>
      </c>
      <c r="F35" s="230"/>
      <c r="G35" s="230" t="s">
        <v>454</v>
      </c>
      <c r="H35" s="230" t="s">
        <v>51</v>
      </c>
      <c r="I35" s="230" t="s">
        <v>494</v>
      </c>
      <c r="J35" s="231">
        <v>5.5</v>
      </c>
      <c r="K35" s="232">
        <v>5</v>
      </c>
    </row>
    <row r="36" spans="1:11" ht="15.75" x14ac:dyDescent="0.25">
      <c r="A36" s="230" t="s">
        <v>466</v>
      </c>
      <c r="B36" s="230" t="s">
        <v>165</v>
      </c>
      <c r="C36" s="230" t="s">
        <v>509</v>
      </c>
      <c r="D36" s="231">
        <v>6</v>
      </c>
      <c r="E36" s="232">
        <v>6</v>
      </c>
      <c r="F36" s="230"/>
      <c r="G36" s="230" t="s">
        <v>466</v>
      </c>
      <c r="H36" s="230" t="s">
        <v>513</v>
      </c>
      <c r="I36" s="230" t="s">
        <v>459</v>
      </c>
      <c r="J36" s="231">
        <v>6.5</v>
      </c>
      <c r="K36" s="232">
        <v>6.5</v>
      </c>
    </row>
    <row r="37" spans="1:11" ht="15.75" x14ac:dyDescent="0.25">
      <c r="A37" s="230" t="s">
        <v>466</v>
      </c>
      <c r="B37" s="230" t="s">
        <v>57</v>
      </c>
      <c r="C37" s="230" t="s">
        <v>450</v>
      </c>
      <c r="D37" s="231">
        <v>7</v>
      </c>
      <c r="E37" s="232">
        <v>9.5</v>
      </c>
      <c r="F37" s="230"/>
      <c r="G37" s="230" t="s">
        <v>466</v>
      </c>
      <c r="H37" s="230" t="s">
        <v>197</v>
      </c>
      <c r="I37" s="230" t="s">
        <v>478</v>
      </c>
      <c r="J37" s="231">
        <v>5</v>
      </c>
      <c r="K37" s="232">
        <v>5</v>
      </c>
    </row>
    <row r="38" spans="1:11" ht="15.75" x14ac:dyDescent="0.25">
      <c r="A38" s="230" t="s">
        <v>466</v>
      </c>
      <c r="B38" s="230" t="s">
        <v>257</v>
      </c>
      <c r="C38" s="230" t="s">
        <v>490</v>
      </c>
      <c r="D38" s="231">
        <v>5.5</v>
      </c>
      <c r="E38" s="232">
        <v>5</v>
      </c>
      <c r="F38" s="230"/>
      <c r="G38" s="230" t="s">
        <v>466</v>
      </c>
      <c r="H38" s="230" t="s">
        <v>266</v>
      </c>
      <c r="I38" s="230" t="s">
        <v>478</v>
      </c>
      <c r="J38" s="231">
        <v>6</v>
      </c>
      <c r="K38" s="232">
        <v>6</v>
      </c>
    </row>
    <row r="39" spans="1:11" ht="15.75" x14ac:dyDescent="0.25">
      <c r="A39" s="235" t="s">
        <v>477</v>
      </c>
      <c r="B39" s="235" t="s">
        <v>102</v>
      </c>
      <c r="C39" s="235" t="s">
        <v>450</v>
      </c>
      <c r="D39" s="236" t="s">
        <v>453</v>
      </c>
      <c r="E39" s="236" t="s">
        <v>453</v>
      </c>
      <c r="F39" s="230"/>
      <c r="G39" s="235" t="s">
        <v>477</v>
      </c>
      <c r="H39" s="235" t="s">
        <v>228</v>
      </c>
      <c r="I39" s="235" t="s">
        <v>496</v>
      </c>
      <c r="J39" s="236" t="s">
        <v>453</v>
      </c>
      <c r="K39" s="236" t="s">
        <v>453</v>
      </c>
    </row>
    <row r="40" spans="1:11" ht="15.75" x14ac:dyDescent="0.25">
      <c r="A40" s="230" t="s">
        <v>477</v>
      </c>
      <c r="B40" s="230" t="s">
        <v>112</v>
      </c>
      <c r="C40" s="230" t="s">
        <v>461</v>
      </c>
      <c r="D40" s="231">
        <v>7.5</v>
      </c>
      <c r="E40" s="232">
        <v>11.5</v>
      </c>
      <c r="F40" s="230"/>
      <c r="G40" s="230" t="s">
        <v>477</v>
      </c>
      <c r="H40" s="230" t="s">
        <v>737</v>
      </c>
      <c r="I40" s="230" t="s">
        <v>471</v>
      </c>
      <c r="J40" s="231">
        <v>5.5</v>
      </c>
      <c r="K40" s="232">
        <v>5.5</v>
      </c>
    </row>
    <row r="41" spans="1:11" ht="15.75" x14ac:dyDescent="0.25">
      <c r="A41" s="230" t="s">
        <v>477</v>
      </c>
      <c r="B41" s="230" t="s">
        <v>550</v>
      </c>
      <c r="C41" s="230" t="s">
        <v>486</v>
      </c>
      <c r="D41" s="231">
        <v>5</v>
      </c>
      <c r="E41" s="232">
        <v>5</v>
      </c>
      <c r="F41" s="230"/>
      <c r="G41" s="230" t="s">
        <v>477</v>
      </c>
      <c r="H41" s="230" t="s">
        <v>94</v>
      </c>
      <c r="I41" s="230" t="s">
        <v>509</v>
      </c>
      <c r="J41" s="231">
        <v>7</v>
      </c>
      <c r="K41" s="232">
        <v>7</v>
      </c>
    </row>
    <row r="42" spans="1:11" ht="15.75" x14ac:dyDescent="0.25">
      <c r="A42" s="298" t="s">
        <v>482</v>
      </c>
      <c r="B42" s="299"/>
      <c r="C42" s="299"/>
      <c r="D42" s="300"/>
      <c r="E42" s="301"/>
      <c r="F42" s="230"/>
      <c r="G42" s="298" t="s">
        <v>482</v>
      </c>
      <c r="H42" s="299"/>
      <c r="I42" s="299"/>
      <c r="J42" s="300"/>
      <c r="K42" s="301"/>
    </row>
    <row r="43" spans="1:11" ht="15.75" x14ac:dyDescent="0.25">
      <c r="A43" s="235" t="s">
        <v>331</v>
      </c>
      <c r="B43" s="235" t="s">
        <v>535</v>
      </c>
      <c r="C43" s="235" t="s">
        <v>536</v>
      </c>
      <c r="D43" s="236" t="s">
        <v>453</v>
      </c>
      <c r="E43" s="236" t="s">
        <v>453</v>
      </c>
      <c r="F43" s="230"/>
      <c r="G43" s="235" t="s">
        <v>477</v>
      </c>
      <c r="H43" s="235" t="s">
        <v>736</v>
      </c>
      <c r="I43" s="235" t="s">
        <v>473</v>
      </c>
      <c r="J43" s="236" t="s">
        <v>453</v>
      </c>
      <c r="K43" s="236" t="s">
        <v>453</v>
      </c>
    </row>
    <row r="44" spans="1:11" ht="15.75" x14ac:dyDescent="0.25">
      <c r="A44" s="235" t="s">
        <v>477</v>
      </c>
      <c r="B44" s="235" t="s">
        <v>111</v>
      </c>
      <c r="C44" s="235" t="s">
        <v>465</v>
      </c>
      <c r="D44" s="236" t="s">
        <v>453</v>
      </c>
      <c r="E44" s="236" t="s">
        <v>453</v>
      </c>
      <c r="F44" s="230"/>
      <c r="G44" s="230" t="s">
        <v>466</v>
      </c>
      <c r="H44" s="230" t="s">
        <v>292</v>
      </c>
      <c r="I44" s="230" t="s">
        <v>478</v>
      </c>
      <c r="J44" s="231">
        <v>7</v>
      </c>
      <c r="K44" s="232">
        <v>9.5</v>
      </c>
    </row>
    <row r="45" spans="1:11" ht="15.75" x14ac:dyDescent="0.25">
      <c r="A45" s="230" t="s">
        <v>477</v>
      </c>
      <c r="B45" s="230" t="s">
        <v>176</v>
      </c>
      <c r="C45" s="230" t="s">
        <v>481</v>
      </c>
      <c r="D45" s="231">
        <v>5.5</v>
      </c>
      <c r="E45" s="232">
        <v>5.5</v>
      </c>
      <c r="F45" s="230"/>
      <c r="G45" s="235" t="s">
        <v>454</v>
      </c>
      <c r="H45" s="235" t="s">
        <v>703</v>
      </c>
      <c r="I45" s="235" t="s">
        <v>511</v>
      </c>
      <c r="J45" s="236">
        <v>6.5</v>
      </c>
      <c r="K45" s="236">
        <v>7</v>
      </c>
    </row>
    <row r="46" spans="1:11" ht="15.75" x14ac:dyDescent="0.25">
      <c r="A46" s="235" t="s">
        <v>454</v>
      </c>
      <c r="B46" s="235" t="s">
        <v>681</v>
      </c>
      <c r="C46" s="235" t="s">
        <v>481</v>
      </c>
      <c r="D46" s="236">
        <v>5.5</v>
      </c>
      <c r="E46" s="236">
        <v>5.5</v>
      </c>
      <c r="F46" s="230"/>
      <c r="G46" s="235" t="s">
        <v>454</v>
      </c>
      <c r="H46" s="235" t="s">
        <v>524</v>
      </c>
      <c r="I46" s="235" t="s">
        <v>509</v>
      </c>
      <c r="J46" s="236">
        <v>6</v>
      </c>
      <c r="K46" s="236">
        <v>5.5</v>
      </c>
    </row>
    <row r="47" spans="1:11" ht="15.75" x14ac:dyDescent="0.25">
      <c r="A47" s="235" t="s">
        <v>454</v>
      </c>
      <c r="B47" s="235" t="s">
        <v>298</v>
      </c>
      <c r="C47" s="235" t="s">
        <v>459</v>
      </c>
      <c r="D47" s="236">
        <v>6</v>
      </c>
      <c r="E47" s="236">
        <v>6</v>
      </c>
      <c r="F47" s="230"/>
      <c r="G47" s="235" t="s">
        <v>466</v>
      </c>
      <c r="H47" s="235" t="s">
        <v>517</v>
      </c>
      <c r="I47" s="235" t="s">
        <v>508</v>
      </c>
      <c r="J47" s="236">
        <v>5.5</v>
      </c>
      <c r="K47" s="236">
        <v>5.5</v>
      </c>
    </row>
    <row r="48" spans="1:11" ht="15.75" x14ac:dyDescent="0.25">
      <c r="A48" s="235" t="s">
        <v>466</v>
      </c>
      <c r="B48" s="235" t="s">
        <v>217</v>
      </c>
      <c r="C48" s="235" t="s">
        <v>456</v>
      </c>
      <c r="D48" s="236">
        <v>7</v>
      </c>
      <c r="E48" s="236">
        <v>10</v>
      </c>
      <c r="F48" s="230"/>
      <c r="G48" s="235" t="s">
        <v>466</v>
      </c>
      <c r="H48" s="235" t="s">
        <v>525</v>
      </c>
      <c r="I48" s="235" t="s">
        <v>508</v>
      </c>
      <c r="J48" s="236">
        <v>5.5</v>
      </c>
      <c r="K48" s="236">
        <v>5.5</v>
      </c>
    </row>
    <row r="49" spans="1:11" ht="15.75" x14ac:dyDescent="0.25">
      <c r="A49" s="235" t="s">
        <v>466</v>
      </c>
      <c r="B49" s="235" t="s">
        <v>175</v>
      </c>
      <c r="C49" s="235" t="s">
        <v>456</v>
      </c>
      <c r="D49" s="236">
        <v>7</v>
      </c>
      <c r="E49" s="236">
        <v>8</v>
      </c>
      <c r="F49" s="230"/>
      <c r="G49" s="230" t="s">
        <v>331</v>
      </c>
      <c r="H49" s="230" t="s">
        <v>507</v>
      </c>
      <c r="I49" s="230" t="s">
        <v>479</v>
      </c>
      <c r="J49" s="231">
        <v>6.5</v>
      </c>
      <c r="K49" s="232">
        <v>7.5</v>
      </c>
    </row>
    <row r="50" spans="1:11" ht="15.75" x14ac:dyDescent="0.25">
      <c r="A50" s="290" t="s">
        <v>498</v>
      </c>
      <c r="B50" s="290"/>
      <c r="C50" s="290"/>
      <c r="D50" s="291"/>
      <c r="E50" s="237">
        <v>3</v>
      </c>
      <c r="F50" s="230"/>
      <c r="G50" s="290" t="s">
        <v>500</v>
      </c>
      <c r="H50" s="290"/>
      <c r="I50" s="290"/>
      <c r="J50" s="291"/>
      <c r="K50" s="237">
        <v>1.5</v>
      </c>
    </row>
    <row r="51" spans="1:11" ht="15.75" x14ac:dyDescent="0.25">
      <c r="A51" s="290" t="s">
        <v>500</v>
      </c>
      <c r="B51" s="290"/>
      <c r="C51" s="290"/>
      <c r="D51" s="291"/>
      <c r="E51" s="237">
        <v>1.5</v>
      </c>
      <c r="F51" s="230"/>
      <c r="G51" s="292" t="s">
        <v>721</v>
      </c>
      <c r="H51" s="293"/>
      <c r="I51" s="293"/>
      <c r="J51" s="294"/>
      <c r="K51" s="292"/>
    </row>
    <row r="52" spans="1:11" ht="15.75" x14ac:dyDescent="0.25">
      <c r="A52" s="292" t="s">
        <v>714</v>
      </c>
      <c r="B52" s="293"/>
      <c r="C52" s="293"/>
      <c r="D52" s="294"/>
      <c r="E52" s="292"/>
      <c r="F52" s="230"/>
      <c r="G52" s="295" t="s">
        <v>1344</v>
      </c>
      <c r="H52" s="295"/>
      <c r="I52" s="295"/>
      <c r="J52" s="296"/>
      <c r="K52" s="297"/>
    </row>
    <row r="53" spans="1:11" ht="15.75" x14ac:dyDescent="0.25">
      <c r="A53" s="295" t="s">
        <v>1345</v>
      </c>
      <c r="B53" s="295"/>
      <c r="C53" s="295"/>
      <c r="D53" s="296"/>
      <c r="E53" s="297"/>
      <c r="F53" s="230"/>
      <c r="G53" s="230"/>
      <c r="H53" s="230"/>
      <c r="I53" s="230"/>
      <c r="J53" s="230"/>
      <c r="K53" s="230"/>
    </row>
    <row r="55" spans="1:11" ht="15.75" x14ac:dyDescent="0.25">
      <c r="A55" s="302" t="s">
        <v>555</v>
      </c>
      <c r="B55" s="303"/>
      <c r="C55" s="303"/>
      <c r="D55" s="304"/>
      <c r="E55" s="305"/>
      <c r="F55" s="233" t="s">
        <v>367</v>
      </c>
      <c r="G55" s="306" t="s">
        <v>609</v>
      </c>
      <c r="H55" s="303"/>
      <c r="I55" s="303"/>
      <c r="J55" s="304"/>
      <c r="K55" s="305"/>
    </row>
    <row r="56" spans="1:11" ht="15.75" x14ac:dyDescent="0.25">
      <c r="A56" s="307" t="s">
        <v>447</v>
      </c>
      <c r="B56" s="308"/>
      <c r="C56" s="308"/>
      <c r="D56" s="309"/>
      <c r="E56" s="305"/>
      <c r="F56" s="234" t="s">
        <v>448</v>
      </c>
      <c r="G56" s="310" t="s">
        <v>447</v>
      </c>
      <c r="H56" s="308"/>
      <c r="I56" s="308"/>
      <c r="J56" s="309"/>
      <c r="K56" s="305"/>
    </row>
    <row r="57" spans="1:11" ht="15.75" x14ac:dyDescent="0.25">
      <c r="A57" s="230" t="s">
        <v>331</v>
      </c>
      <c r="B57" s="230" t="s">
        <v>558</v>
      </c>
      <c r="C57" s="230" t="s">
        <v>490</v>
      </c>
      <c r="D57" s="231">
        <v>6</v>
      </c>
      <c r="E57" s="232">
        <v>5</v>
      </c>
      <c r="F57" s="230"/>
      <c r="G57" s="230" t="s">
        <v>331</v>
      </c>
      <c r="H57" s="230" t="s">
        <v>611</v>
      </c>
      <c r="I57" s="230" t="s">
        <v>468</v>
      </c>
      <c r="J57" s="231">
        <v>5</v>
      </c>
      <c r="K57" s="232">
        <v>4</v>
      </c>
    </row>
    <row r="58" spans="1:11" ht="15.75" x14ac:dyDescent="0.25">
      <c r="A58" s="230" t="s">
        <v>454</v>
      </c>
      <c r="B58" s="230" t="s">
        <v>146</v>
      </c>
      <c r="C58" s="230" t="s">
        <v>463</v>
      </c>
      <c r="D58" s="231">
        <v>6.5</v>
      </c>
      <c r="E58" s="232">
        <v>6.5</v>
      </c>
      <c r="F58" s="230"/>
      <c r="G58" s="230" t="s">
        <v>454</v>
      </c>
      <c r="H58" s="230" t="s">
        <v>214</v>
      </c>
      <c r="I58" s="230" t="s">
        <v>478</v>
      </c>
      <c r="J58" s="231">
        <v>5</v>
      </c>
      <c r="K58" s="232">
        <v>4.5</v>
      </c>
    </row>
    <row r="59" spans="1:11" ht="15.75" x14ac:dyDescent="0.25">
      <c r="A59" s="230" t="s">
        <v>454</v>
      </c>
      <c r="B59" s="230" t="s">
        <v>560</v>
      </c>
      <c r="C59" s="230" t="s">
        <v>495</v>
      </c>
      <c r="D59" s="231">
        <v>6</v>
      </c>
      <c r="E59" s="232">
        <v>6</v>
      </c>
      <c r="F59" s="230"/>
      <c r="G59" s="230" t="s">
        <v>454</v>
      </c>
      <c r="H59" s="230" t="s">
        <v>613</v>
      </c>
      <c r="I59" s="230" t="s">
        <v>490</v>
      </c>
      <c r="J59" s="231">
        <v>6</v>
      </c>
      <c r="K59" s="232">
        <v>6</v>
      </c>
    </row>
    <row r="60" spans="1:11" ht="15.75" x14ac:dyDescent="0.25">
      <c r="A60" s="235" t="s">
        <v>454</v>
      </c>
      <c r="B60" s="235" t="s">
        <v>105</v>
      </c>
      <c r="C60" s="235" t="s">
        <v>496</v>
      </c>
      <c r="D60" s="236" t="s">
        <v>453</v>
      </c>
      <c r="E60" s="236" t="s">
        <v>453</v>
      </c>
      <c r="F60" s="230"/>
      <c r="G60" s="230" t="s">
        <v>454</v>
      </c>
      <c r="H60" s="230" t="s">
        <v>178</v>
      </c>
      <c r="I60" s="230" t="s">
        <v>511</v>
      </c>
      <c r="J60" s="231">
        <v>6</v>
      </c>
      <c r="K60" s="232">
        <v>6</v>
      </c>
    </row>
    <row r="61" spans="1:11" ht="15.75" x14ac:dyDescent="0.25">
      <c r="A61" s="230" t="s">
        <v>466</v>
      </c>
      <c r="B61" s="230" t="s">
        <v>104</v>
      </c>
      <c r="C61" s="230" t="s">
        <v>459</v>
      </c>
      <c r="D61" s="231">
        <v>6.5</v>
      </c>
      <c r="E61" s="232">
        <v>6.5</v>
      </c>
      <c r="F61" s="230"/>
      <c r="G61" s="230" t="s">
        <v>466</v>
      </c>
      <c r="H61" s="230" t="s">
        <v>286</v>
      </c>
      <c r="I61" s="230" t="s">
        <v>486</v>
      </c>
      <c r="J61" s="231">
        <v>6.5</v>
      </c>
      <c r="K61" s="232">
        <v>6.5</v>
      </c>
    </row>
    <row r="62" spans="1:11" ht="15.75" x14ac:dyDescent="0.25">
      <c r="A62" s="230" t="s">
        <v>466</v>
      </c>
      <c r="B62" s="230" t="s">
        <v>242</v>
      </c>
      <c r="C62" s="230" t="s">
        <v>511</v>
      </c>
      <c r="D62" s="231">
        <v>6</v>
      </c>
      <c r="E62" s="232">
        <v>6</v>
      </c>
      <c r="F62" s="230"/>
      <c r="G62" s="230" t="s">
        <v>466</v>
      </c>
      <c r="H62" s="230" t="s">
        <v>243</v>
      </c>
      <c r="I62" s="230" t="s">
        <v>481</v>
      </c>
      <c r="J62" s="231">
        <v>5.5</v>
      </c>
      <c r="K62" s="232">
        <v>5.5</v>
      </c>
    </row>
    <row r="63" spans="1:11" ht="15.75" x14ac:dyDescent="0.25">
      <c r="A63" s="230" t="s">
        <v>466</v>
      </c>
      <c r="B63" s="230" t="s">
        <v>306</v>
      </c>
      <c r="C63" s="230" t="s">
        <v>473</v>
      </c>
      <c r="D63" s="231">
        <v>5.5</v>
      </c>
      <c r="E63" s="232">
        <v>5.5</v>
      </c>
      <c r="F63" s="230"/>
      <c r="G63" s="230" t="s">
        <v>466</v>
      </c>
      <c r="H63" s="230" t="s">
        <v>124</v>
      </c>
      <c r="I63" s="230" t="s">
        <v>490</v>
      </c>
      <c r="J63" s="231">
        <v>6</v>
      </c>
      <c r="K63" s="232">
        <v>5.5</v>
      </c>
    </row>
    <row r="64" spans="1:11" ht="15.75" x14ac:dyDescent="0.25">
      <c r="A64" s="230" t="s">
        <v>466</v>
      </c>
      <c r="B64" s="230" t="s">
        <v>276</v>
      </c>
      <c r="C64" s="230" t="s">
        <v>450</v>
      </c>
      <c r="D64" s="231">
        <v>6.5</v>
      </c>
      <c r="E64" s="232">
        <v>6</v>
      </c>
      <c r="F64" s="230"/>
      <c r="G64" s="230" t="s">
        <v>466</v>
      </c>
      <c r="H64" s="230" t="s">
        <v>151</v>
      </c>
      <c r="I64" s="230" t="s">
        <v>457</v>
      </c>
      <c r="J64" s="231">
        <v>6</v>
      </c>
      <c r="K64" s="232">
        <v>6</v>
      </c>
    </row>
    <row r="65" spans="1:11" ht="15.75" x14ac:dyDescent="0.25">
      <c r="A65" s="230" t="s">
        <v>477</v>
      </c>
      <c r="B65" s="230" t="s">
        <v>59</v>
      </c>
      <c r="C65" s="230" t="s">
        <v>457</v>
      </c>
      <c r="D65" s="231">
        <v>6</v>
      </c>
      <c r="E65" s="232">
        <v>6</v>
      </c>
      <c r="F65" s="230"/>
      <c r="G65" s="230" t="s">
        <v>477</v>
      </c>
      <c r="H65" s="230" t="s">
        <v>746</v>
      </c>
      <c r="I65" s="230" t="s">
        <v>486</v>
      </c>
      <c r="J65" s="231">
        <v>6</v>
      </c>
      <c r="K65" s="232">
        <v>6</v>
      </c>
    </row>
    <row r="66" spans="1:11" ht="15.75" x14ac:dyDescent="0.25">
      <c r="A66" s="230" t="s">
        <v>477</v>
      </c>
      <c r="B66" s="230" t="s">
        <v>92</v>
      </c>
      <c r="C66" s="230" t="s">
        <v>508</v>
      </c>
      <c r="D66" s="231">
        <v>5</v>
      </c>
      <c r="E66" s="232">
        <v>5</v>
      </c>
      <c r="F66" s="230"/>
      <c r="G66" s="230" t="s">
        <v>477</v>
      </c>
      <c r="H66" s="230" t="s">
        <v>152</v>
      </c>
      <c r="I66" s="230" t="s">
        <v>509</v>
      </c>
      <c r="J66" s="231">
        <v>6</v>
      </c>
      <c r="K66" s="232">
        <v>6</v>
      </c>
    </row>
    <row r="67" spans="1:11" ht="15.75" x14ac:dyDescent="0.25">
      <c r="A67" s="230" t="s">
        <v>477</v>
      </c>
      <c r="B67" s="230" t="s">
        <v>766</v>
      </c>
      <c r="C67" s="230" t="s">
        <v>475</v>
      </c>
      <c r="D67" s="231">
        <v>5.5</v>
      </c>
      <c r="E67" s="232">
        <v>5.5</v>
      </c>
      <c r="F67" s="230"/>
      <c r="G67" s="230" t="s">
        <v>477</v>
      </c>
      <c r="H67" s="230" t="s">
        <v>324</v>
      </c>
      <c r="I67" s="230" t="s">
        <v>494</v>
      </c>
      <c r="J67" s="231">
        <v>5.5</v>
      </c>
      <c r="K67" s="232">
        <v>5.5</v>
      </c>
    </row>
    <row r="68" spans="1:11" ht="15.75" x14ac:dyDescent="0.25">
      <c r="A68" s="298" t="s">
        <v>482</v>
      </c>
      <c r="B68" s="299"/>
      <c r="C68" s="299"/>
      <c r="D68" s="300"/>
      <c r="E68" s="301"/>
      <c r="F68" s="230"/>
      <c r="G68" s="298" t="s">
        <v>482</v>
      </c>
      <c r="H68" s="299"/>
      <c r="I68" s="299"/>
      <c r="J68" s="300"/>
      <c r="K68" s="301"/>
    </row>
    <row r="69" spans="1:11" ht="15.75" x14ac:dyDescent="0.25">
      <c r="A69" s="235" t="s">
        <v>477</v>
      </c>
      <c r="B69" s="235" t="s">
        <v>565</v>
      </c>
      <c r="C69" s="235" t="s">
        <v>674</v>
      </c>
      <c r="D69" s="236" t="s">
        <v>453</v>
      </c>
      <c r="E69" s="236" t="s">
        <v>453</v>
      </c>
      <c r="F69" s="230"/>
      <c r="G69" s="235" t="s">
        <v>331</v>
      </c>
      <c r="H69" s="235" t="s">
        <v>619</v>
      </c>
      <c r="I69" s="235" t="s">
        <v>597</v>
      </c>
      <c r="J69" s="236" t="s">
        <v>453</v>
      </c>
      <c r="K69" s="236" t="s">
        <v>453</v>
      </c>
    </row>
    <row r="70" spans="1:11" ht="15.75" x14ac:dyDescent="0.25">
      <c r="A70" s="235" t="s">
        <v>477</v>
      </c>
      <c r="B70" s="235" t="s">
        <v>139</v>
      </c>
      <c r="C70" s="235" t="s">
        <v>475</v>
      </c>
      <c r="D70" s="236" t="s">
        <v>453</v>
      </c>
      <c r="E70" s="236" t="s">
        <v>453</v>
      </c>
      <c r="F70" s="230"/>
      <c r="G70" s="235" t="s">
        <v>477</v>
      </c>
      <c r="H70" s="235" t="s">
        <v>621</v>
      </c>
      <c r="I70" s="235" t="s">
        <v>494</v>
      </c>
      <c r="J70" s="236">
        <v>5.5</v>
      </c>
      <c r="K70" s="236">
        <v>5.5</v>
      </c>
    </row>
    <row r="71" spans="1:11" ht="15.75" x14ac:dyDescent="0.25">
      <c r="A71" s="235" t="s">
        <v>466</v>
      </c>
      <c r="B71" s="235" t="s">
        <v>60</v>
      </c>
      <c r="C71" s="235" t="s">
        <v>486</v>
      </c>
      <c r="D71" s="236">
        <v>5.5</v>
      </c>
      <c r="E71" s="236">
        <v>5.5</v>
      </c>
      <c r="F71" s="230"/>
      <c r="G71" s="235" t="s">
        <v>466</v>
      </c>
      <c r="H71" s="235" t="s">
        <v>253</v>
      </c>
      <c r="I71" s="235" t="s">
        <v>481</v>
      </c>
      <c r="J71" s="236">
        <v>5.5</v>
      </c>
      <c r="K71" s="236">
        <v>5</v>
      </c>
    </row>
    <row r="72" spans="1:11" ht="15.75" x14ac:dyDescent="0.25">
      <c r="A72" s="235" t="s">
        <v>466</v>
      </c>
      <c r="B72" s="235" t="s">
        <v>562</v>
      </c>
      <c r="C72" s="235" t="s">
        <v>566</v>
      </c>
      <c r="D72" s="236" t="s">
        <v>453</v>
      </c>
      <c r="E72" s="236" t="s">
        <v>453</v>
      </c>
      <c r="F72" s="230"/>
      <c r="G72" s="235" t="s">
        <v>466</v>
      </c>
      <c r="H72" s="235" t="s">
        <v>623</v>
      </c>
      <c r="I72" s="235" t="s">
        <v>496</v>
      </c>
      <c r="J72" s="236" t="s">
        <v>453</v>
      </c>
      <c r="K72" s="236" t="s">
        <v>453</v>
      </c>
    </row>
    <row r="73" spans="1:11" ht="15.75" x14ac:dyDescent="0.25">
      <c r="A73" s="230" t="s">
        <v>454</v>
      </c>
      <c r="B73" s="230" t="s">
        <v>300</v>
      </c>
      <c r="C73" s="230" t="s">
        <v>495</v>
      </c>
      <c r="D73" s="231">
        <v>6.5</v>
      </c>
      <c r="E73" s="232">
        <v>6.5</v>
      </c>
      <c r="F73" s="230"/>
      <c r="G73" s="235" t="s">
        <v>454</v>
      </c>
      <c r="H73" s="235" t="s">
        <v>627</v>
      </c>
      <c r="I73" s="235" t="s">
        <v>471</v>
      </c>
      <c r="J73" s="236">
        <v>5</v>
      </c>
      <c r="K73" s="236">
        <v>5</v>
      </c>
    </row>
    <row r="74" spans="1:11" ht="15.75" x14ac:dyDescent="0.25">
      <c r="A74" s="235" t="s">
        <v>454</v>
      </c>
      <c r="B74" s="235" t="s">
        <v>179</v>
      </c>
      <c r="C74" s="235" t="s">
        <v>644</v>
      </c>
      <c r="D74" s="236" t="s">
        <v>453</v>
      </c>
      <c r="E74" s="236" t="s">
        <v>453</v>
      </c>
      <c r="F74" s="230"/>
      <c r="G74" s="235" t="s">
        <v>454</v>
      </c>
      <c r="H74" s="235" t="s">
        <v>950</v>
      </c>
      <c r="I74" s="235" t="s">
        <v>478</v>
      </c>
      <c r="J74" s="236">
        <v>6</v>
      </c>
      <c r="K74" s="236">
        <v>6</v>
      </c>
    </row>
    <row r="75" spans="1:11" ht="15.75" x14ac:dyDescent="0.25">
      <c r="A75" s="235" t="s">
        <v>331</v>
      </c>
      <c r="B75" s="235" t="s">
        <v>577</v>
      </c>
      <c r="C75" s="235" t="s">
        <v>578</v>
      </c>
      <c r="D75" s="236" t="s">
        <v>453</v>
      </c>
      <c r="E75" s="236" t="s">
        <v>453</v>
      </c>
      <c r="F75" s="230"/>
      <c r="G75" s="235" t="s">
        <v>454</v>
      </c>
      <c r="H75" s="235" t="s">
        <v>629</v>
      </c>
      <c r="I75" s="235" t="s">
        <v>536</v>
      </c>
      <c r="J75" s="236" t="s">
        <v>453</v>
      </c>
      <c r="K75" s="236" t="s">
        <v>453</v>
      </c>
    </row>
    <row r="76" spans="1:11" ht="15.75" x14ac:dyDescent="0.25">
      <c r="A76" s="290" t="s">
        <v>498</v>
      </c>
      <c r="B76" s="290"/>
      <c r="C76" s="290"/>
      <c r="D76" s="291"/>
      <c r="E76" s="237">
        <v>3</v>
      </c>
      <c r="F76" s="230"/>
      <c r="G76" s="290" t="s">
        <v>500</v>
      </c>
      <c r="H76" s="290"/>
      <c r="I76" s="290"/>
      <c r="J76" s="291"/>
      <c r="K76" s="237">
        <v>-1.5</v>
      </c>
    </row>
    <row r="77" spans="1:11" ht="15.75" x14ac:dyDescent="0.25">
      <c r="A77" s="290" t="s">
        <v>500</v>
      </c>
      <c r="B77" s="290"/>
      <c r="C77" s="290"/>
      <c r="D77" s="291"/>
      <c r="E77" s="237">
        <v>1.5</v>
      </c>
      <c r="F77" s="230"/>
      <c r="G77" s="292" t="s">
        <v>886</v>
      </c>
      <c r="H77" s="293"/>
      <c r="I77" s="293"/>
      <c r="J77" s="294"/>
      <c r="K77" s="292"/>
    </row>
    <row r="78" spans="1:11" ht="15.75" x14ac:dyDescent="0.25">
      <c r="A78" s="292" t="s">
        <v>732</v>
      </c>
      <c r="B78" s="293"/>
      <c r="C78" s="293"/>
      <c r="D78" s="294"/>
      <c r="E78" s="292"/>
      <c r="F78" s="230"/>
      <c r="G78" s="295" t="s">
        <v>1346</v>
      </c>
      <c r="H78" s="295"/>
      <c r="I78" s="295"/>
      <c r="J78" s="296"/>
      <c r="K78" s="297"/>
    </row>
    <row r="79" spans="1:11" ht="15.75" x14ac:dyDescent="0.25">
      <c r="A79" s="295" t="s">
        <v>1347</v>
      </c>
      <c r="B79" s="295"/>
      <c r="C79" s="295"/>
      <c r="D79" s="296"/>
      <c r="E79" s="297"/>
      <c r="F79" s="230"/>
      <c r="G79" s="230"/>
      <c r="H79" s="230"/>
      <c r="I79" s="230"/>
      <c r="J79" s="230"/>
      <c r="K79" s="230"/>
    </row>
    <row r="81" spans="1:11" ht="15.75" x14ac:dyDescent="0.25">
      <c r="A81" s="302" t="s">
        <v>17</v>
      </c>
      <c r="B81" s="303"/>
      <c r="C81" s="303"/>
      <c r="D81" s="304"/>
      <c r="E81" s="305"/>
      <c r="F81" s="233" t="s">
        <v>375</v>
      </c>
      <c r="G81" s="306" t="s">
        <v>583</v>
      </c>
      <c r="H81" s="303"/>
      <c r="I81" s="303"/>
      <c r="J81" s="304"/>
      <c r="K81" s="305"/>
    </row>
    <row r="82" spans="1:11" ht="15.75" x14ac:dyDescent="0.25">
      <c r="A82" s="307" t="s">
        <v>447</v>
      </c>
      <c r="B82" s="308"/>
      <c r="C82" s="308"/>
      <c r="D82" s="309"/>
      <c r="E82" s="305"/>
      <c r="F82" s="234" t="s">
        <v>448</v>
      </c>
      <c r="G82" s="310" t="s">
        <v>745</v>
      </c>
      <c r="H82" s="308"/>
      <c r="I82" s="308"/>
      <c r="J82" s="309"/>
      <c r="K82" s="305"/>
    </row>
    <row r="83" spans="1:11" ht="15.75" x14ac:dyDescent="0.25">
      <c r="A83" s="230" t="s">
        <v>331</v>
      </c>
      <c r="B83" s="230" t="s">
        <v>451</v>
      </c>
      <c r="C83" s="230" t="s">
        <v>486</v>
      </c>
      <c r="D83" s="231">
        <v>6.5</v>
      </c>
      <c r="E83" s="232">
        <v>5.5</v>
      </c>
      <c r="F83" s="230"/>
      <c r="G83" s="230" t="s">
        <v>331</v>
      </c>
      <c r="H83" s="230" t="s">
        <v>585</v>
      </c>
      <c r="I83" s="230" t="s">
        <v>475</v>
      </c>
      <c r="J83" s="231">
        <v>6</v>
      </c>
      <c r="K83" s="232">
        <v>7</v>
      </c>
    </row>
    <row r="84" spans="1:11" ht="15.75" x14ac:dyDescent="0.25">
      <c r="A84" s="230" t="s">
        <v>454</v>
      </c>
      <c r="B84" s="230" t="s">
        <v>204</v>
      </c>
      <c r="C84" s="230" t="s">
        <v>475</v>
      </c>
      <c r="D84" s="231">
        <v>6</v>
      </c>
      <c r="E84" s="232">
        <v>6</v>
      </c>
      <c r="F84" s="230"/>
      <c r="G84" s="230" t="s">
        <v>454</v>
      </c>
      <c r="H84" s="230" t="s">
        <v>587</v>
      </c>
      <c r="I84" s="230" t="s">
        <v>475</v>
      </c>
      <c r="J84" s="231">
        <v>6.5</v>
      </c>
      <c r="K84" s="232">
        <v>6.5</v>
      </c>
    </row>
    <row r="85" spans="1:11" ht="15.75" x14ac:dyDescent="0.25">
      <c r="A85" s="230" t="s">
        <v>454</v>
      </c>
      <c r="B85" s="230" t="s">
        <v>123</v>
      </c>
      <c r="C85" s="230" t="s">
        <v>479</v>
      </c>
      <c r="D85" s="231">
        <v>6</v>
      </c>
      <c r="E85" s="232">
        <v>6</v>
      </c>
      <c r="F85" s="230"/>
      <c r="G85" s="230" t="s">
        <v>454</v>
      </c>
      <c r="H85" s="230" t="s">
        <v>589</v>
      </c>
      <c r="I85" s="230" t="s">
        <v>475</v>
      </c>
      <c r="J85" s="231">
        <v>6</v>
      </c>
      <c r="K85" s="232">
        <v>5.5</v>
      </c>
    </row>
    <row r="86" spans="1:11" ht="15.75" x14ac:dyDescent="0.25">
      <c r="A86" s="230" t="s">
        <v>454</v>
      </c>
      <c r="B86" s="230" t="s">
        <v>694</v>
      </c>
      <c r="C86" s="230" t="s">
        <v>473</v>
      </c>
      <c r="D86" s="231">
        <v>5.5</v>
      </c>
      <c r="E86" s="232">
        <v>5.5</v>
      </c>
      <c r="F86" s="230"/>
      <c r="G86" s="230" t="s">
        <v>454</v>
      </c>
      <c r="H86" s="230" t="s">
        <v>752</v>
      </c>
      <c r="I86" s="230" t="s">
        <v>468</v>
      </c>
      <c r="J86" s="231">
        <v>5.5</v>
      </c>
      <c r="K86" s="232">
        <v>5.5</v>
      </c>
    </row>
    <row r="87" spans="1:11" ht="15.75" x14ac:dyDescent="0.25">
      <c r="A87" s="230" t="s">
        <v>466</v>
      </c>
      <c r="B87" s="230" t="s">
        <v>476</v>
      </c>
      <c r="C87" s="230" t="s">
        <v>463</v>
      </c>
      <c r="D87" s="231">
        <v>6</v>
      </c>
      <c r="E87" s="232">
        <v>6</v>
      </c>
      <c r="F87" s="230"/>
      <c r="G87" s="230" t="s">
        <v>466</v>
      </c>
      <c r="H87" s="230" t="s">
        <v>85</v>
      </c>
      <c r="I87" s="230" t="s">
        <v>508</v>
      </c>
      <c r="J87" s="231">
        <v>6</v>
      </c>
      <c r="K87" s="232">
        <v>6</v>
      </c>
    </row>
    <row r="88" spans="1:11" ht="15.75" x14ac:dyDescent="0.25">
      <c r="A88" s="230" t="s">
        <v>466</v>
      </c>
      <c r="B88" s="230" t="s">
        <v>474</v>
      </c>
      <c r="C88" s="230" t="s">
        <v>475</v>
      </c>
      <c r="D88" s="231">
        <v>6</v>
      </c>
      <c r="E88" s="232">
        <v>6</v>
      </c>
      <c r="F88" s="230"/>
      <c r="G88" s="230" t="s">
        <v>466</v>
      </c>
      <c r="H88" s="230" t="s">
        <v>52</v>
      </c>
      <c r="I88" s="230" t="s">
        <v>463</v>
      </c>
      <c r="J88" s="231">
        <v>7.5</v>
      </c>
      <c r="K88" s="232">
        <v>11</v>
      </c>
    </row>
    <row r="89" spans="1:11" ht="15.75" x14ac:dyDescent="0.25">
      <c r="A89" s="230" t="s">
        <v>466</v>
      </c>
      <c r="B89" s="230" t="s">
        <v>470</v>
      </c>
      <c r="C89" s="230" t="s">
        <v>471</v>
      </c>
      <c r="D89" s="231">
        <v>5</v>
      </c>
      <c r="E89" s="232">
        <v>5</v>
      </c>
      <c r="F89" s="230"/>
      <c r="G89" s="235" t="s">
        <v>466</v>
      </c>
      <c r="H89" s="235" t="s">
        <v>593</v>
      </c>
      <c r="I89" s="235" t="s">
        <v>567</v>
      </c>
      <c r="J89" s="236" t="s">
        <v>453</v>
      </c>
      <c r="K89" s="236" t="s">
        <v>453</v>
      </c>
    </row>
    <row r="90" spans="1:11" ht="15.75" x14ac:dyDescent="0.25">
      <c r="A90" s="230" t="s">
        <v>466</v>
      </c>
      <c r="B90" s="230" t="s">
        <v>211</v>
      </c>
      <c r="C90" s="230" t="s">
        <v>478</v>
      </c>
      <c r="D90" s="231">
        <v>5</v>
      </c>
      <c r="E90" s="232">
        <v>5</v>
      </c>
      <c r="F90" s="230"/>
      <c r="G90" s="230" t="s">
        <v>466</v>
      </c>
      <c r="H90" s="230" t="s">
        <v>141</v>
      </c>
      <c r="I90" s="230" t="s">
        <v>475</v>
      </c>
      <c r="J90" s="231">
        <v>5.5</v>
      </c>
      <c r="K90" s="232">
        <v>5.5</v>
      </c>
    </row>
    <row r="91" spans="1:11" ht="15.75" x14ac:dyDescent="0.25">
      <c r="A91" s="230" t="s">
        <v>477</v>
      </c>
      <c r="B91" s="230" t="s">
        <v>302</v>
      </c>
      <c r="C91" s="230" t="s">
        <v>471</v>
      </c>
      <c r="D91" s="231">
        <v>5</v>
      </c>
      <c r="E91" s="232">
        <v>5</v>
      </c>
      <c r="F91" s="230"/>
      <c r="G91" s="230" t="s">
        <v>477</v>
      </c>
      <c r="H91" s="230" t="s">
        <v>53</v>
      </c>
      <c r="I91" s="230" t="s">
        <v>459</v>
      </c>
      <c r="J91" s="231">
        <v>7</v>
      </c>
      <c r="K91" s="232">
        <v>10</v>
      </c>
    </row>
    <row r="92" spans="1:11" ht="15.75" x14ac:dyDescent="0.25">
      <c r="A92" s="230" t="s">
        <v>477</v>
      </c>
      <c r="B92" s="230" t="s">
        <v>138</v>
      </c>
      <c r="C92" s="230" t="s">
        <v>481</v>
      </c>
      <c r="D92" s="231">
        <v>5.5</v>
      </c>
      <c r="E92" s="232">
        <v>5.5</v>
      </c>
      <c r="F92" s="230"/>
      <c r="G92" s="235" t="s">
        <v>477</v>
      </c>
      <c r="H92" s="235" t="s">
        <v>54</v>
      </c>
      <c r="I92" s="235" t="s">
        <v>567</v>
      </c>
      <c r="J92" s="236" t="s">
        <v>453</v>
      </c>
      <c r="K92" s="236" t="s">
        <v>453</v>
      </c>
    </row>
    <row r="93" spans="1:11" ht="15.75" x14ac:dyDescent="0.25">
      <c r="A93" s="230" t="s">
        <v>477</v>
      </c>
      <c r="B93" s="230" t="s">
        <v>480</v>
      </c>
      <c r="C93" s="230" t="s">
        <v>479</v>
      </c>
      <c r="D93" s="231">
        <v>7</v>
      </c>
      <c r="E93" s="232">
        <v>10</v>
      </c>
      <c r="F93" s="230"/>
      <c r="G93" s="230" t="s">
        <v>477</v>
      </c>
      <c r="H93" s="230" t="s">
        <v>1188</v>
      </c>
      <c r="I93" s="230" t="s">
        <v>495</v>
      </c>
      <c r="J93" s="231">
        <v>6</v>
      </c>
      <c r="K93" s="232">
        <v>6</v>
      </c>
    </row>
    <row r="94" spans="1:11" ht="15.75" x14ac:dyDescent="0.25">
      <c r="A94" s="298" t="s">
        <v>482</v>
      </c>
      <c r="B94" s="299"/>
      <c r="C94" s="299"/>
      <c r="D94" s="300"/>
      <c r="E94" s="301"/>
      <c r="F94" s="230"/>
      <c r="G94" s="298" t="s">
        <v>482</v>
      </c>
      <c r="H94" s="299"/>
      <c r="I94" s="299"/>
      <c r="J94" s="300"/>
      <c r="K94" s="301"/>
    </row>
    <row r="95" spans="1:11" ht="15.75" x14ac:dyDescent="0.25">
      <c r="A95" s="235" t="s">
        <v>331</v>
      </c>
      <c r="B95" s="235" t="s">
        <v>485</v>
      </c>
      <c r="C95" s="235" t="s">
        <v>452</v>
      </c>
      <c r="D95" s="236" t="s">
        <v>453</v>
      </c>
      <c r="E95" s="236" t="s">
        <v>453</v>
      </c>
      <c r="F95" s="230"/>
      <c r="G95" s="235" t="s">
        <v>331</v>
      </c>
      <c r="H95" s="235" t="s">
        <v>709</v>
      </c>
      <c r="I95" s="235" t="s">
        <v>478</v>
      </c>
      <c r="J95" s="236">
        <v>5.5</v>
      </c>
      <c r="K95" s="236">
        <v>3</v>
      </c>
    </row>
    <row r="96" spans="1:11" ht="15.75" x14ac:dyDescent="0.25">
      <c r="A96" s="235" t="s">
        <v>477</v>
      </c>
      <c r="B96" s="235" t="s">
        <v>488</v>
      </c>
      <c r="C96" s="235" t="s">
        <v>489</v>
      </c>
      <c r="D96" s="236" t="s">
        <v>453</v>
      </c>
      <c r="E96" s="236" t="s">
        <v>453</v>
      </c>
      <c r="F96" s="230"/>
      <c r="G96" s="230" t="s">
        <v>477</v>
      </c>
      <c r="H96" s="230" t="s">
        <v>708</v>
      </c>
      <c r="I96" s="230" t="s">
        <v>509</v>
      </c>
      <c r="J96" s="231">
        <v>7</v>
      </c>
      <c r="K96" s="232">
        <v>10</v>
      </c>
    </row>
    <row r="97" spans="1:11" ht="15.75" x14ac:dyDescent="0.25">
      <c r="A97" s="235" t="s">
        <v>477</v>
      </c>
      <c r="B97" s="235" t="s">
        <v>161</v>
      </c>
      <c r="C97" s="235" t="s">
        <v>473</v>
      </c>
      <c r="D97" s="236">
        <v>5.5</v>
      </c>
      <c r="E97" s="236">
        <v>5.5</v>
      </c>
      <c r="F97" s="230"/>
      <c r="G97" s="235" t="s">
        <v>466</v>
      </c>
      <c r="H97" s="235" t="s">
        <v>595</v>
      </c>
      <c r="I97" s="235" t="s">
        <v>536</v>
      </c>
      <c r="J97" s="236" t="s">
        <v>453</v>
      </c>
      <c r="K97" s="236" t="s">
        <v>453</v>
      </c>
    </row>
    <row r="98" spans="1:11" ht="15.75" x14ac:dyDescent="0.25">
      <c r="A98" s="235" t="s">
        <v>466</v>
      </c>
      <c r="B98" s="235" t="s">
        <v>229</v>
      </c>
      <c r="C98" s="235" t="s">
        <v>495</v>
      </c>
      <c r="D98" s="236">
        <v>6.5</v>
      </c>
      <c r="E98" s="236">
        <v>6.5</v>
      </c>
      <c r="F98" s="230"/>
      <c r="G98" s="235" t="s">
        <v>454</v>
      </c>
      <c r="H98" s="235" t="s">
        <v>200</v>
      </c>
      <c r="I98" s="235" t="s">
        <v>465</v>
      </c>
      <c r="J98" s="236" t="s">
        <v>453</v>
      </c>
      <c r="K98" s="236" t="s">
        <v>453</v>
      </c>
    </row>
    <row r="99" spans="1:11" ht="15.75" x14ac:dyDescent="0.25">
      <c r="A99" s="235" t="s">
        <v>466</v>
      </c>
      <c r="B99" s="235" t="s">
        <v>492</v>
      </c>
      <c r="C99" s="235" t="s">
        <v>475</v>
      </c>
      <c r="D99" s="236" t="s">
        <v>453</v>
      </c>
      <c r="E99" s="236" t="s">
        <v>453</v>
      </c>
      <c r="F99" s="230"/>
      <c r="G99" s="230" t="s">
        <v>454</v>
      </c>
      <c r="H99" s="230" t="s">
        <v>130</v>
      </c>
      <c r="I99" s="230" t="s">
        <v>478</v>
      </c>
      <c r="J99" s="231">
        <v>5.5</v>
      </c>
      <c r="K99" s="232">
        <v>5.5</v>
      </c>
    </row>
    <row r="100" spans="1:11" ht="15.75" x14ac:dyDescent="0.25">
      <c r="A100" s="235" t="s">
        <v>454</v>
      </c>
      <c r="B100" s="235" t="s">
        <v>460</v>
      </c>
      <c r="C100" s="235" t="s">
        <v>461</v>
      </c>
      <c r="D100" s="236">
        <v>7</v>
      </c>
      <c r="E100" s="236">
        <v>10</v>
      </c>
      <c r="F100" s="230"/>
      <c r="G100" s="235" t="s">
        <v>466</v>
      </c>
      <c r="H100" s="235" t="s">
        <v>712</v>
      </c>
      <c r="I100" s="235" t="s">
        <v>486</v>
      </c>
      <c r="J100" s="236">
        <v>5</v>
      </c>
      <c r="K100" s="236">
        <v>5</v>
      </c>
    </row>
    <row r="101" spans="1:11" ht="15.75" x14ac:dyDescent="0.25">
      <c r="A101" s="235" t="s">
        <v>454</v>
      </c>
      <c r="B101" s="235" t="s">
        <v>497</v>
      </c>
      <c r="C101" s="235" t="s">
        <v>479</v>
      </c>
      <c r="D101" s="236">
        <v>6.5</v>
      </c>
      <c r="E101" s="236">
        <v>6.5</v>
      </c>
      <c r="F101" s="230"/>
      <c r="G101" s="235" t="s">
        <v>466</v>
      </c>
      <c r="H101" s="235" t="s">
        <v>598</v>
      </c>
      <c r="I101" s="235" t="s">
        <v>450</v>
      </c>
      <c r="J101" s="236">
        <v>6.5</v>
      </c>
      <c r="K101" s="236">
        <v>6.5</v>
      </c>
    </row>
    <row r="102" spans="1:11" ht="15.75" x14ac:dyDescent="0.25">
      <c r="A102" s="290" t="s">
        <v>498</v>
      </c>
      <c r="B102" s="290"/>
      <c r="C102" s="290"/>
      <c r="D102" s="291"/>
      <c r="E102" s="237">
        <v>3</v>
      </c>
      <c r="F102" s="230"/>
      <c r="G102" s="290" t="s">
        <v>500</v>
      </c>
      <c r="H102" s="290"/>
      <c r="I102" s="290"/>
      <c r="J102" s="291"/>
      <c r="K102" s="237">
        <v>1.5</v>
      </c>
    </row>
    <row r="103" spans="1:11" ht="15.75" x14ac:dyDescent="0.25">
      <c r="A103" s="290" t="s">
        <v>500</v>
      </c>
      <c r="B103" s="290"/>
      <c r="C103" s="290"/>
      <c r="D103" s="291"/>
      <c r="E103" s="237">
        <v>-1.5</v>
      </c>
      <c r="F103" s="230"/>
      <c r="G103" s="292" t="s">
        <v>551</v>
      </c>
      <c r="H103" s="293"/>
      <c r="I103" s="293"/>
      <c r="J103" s="294"/>
      <c r="K103" s="292"/>
    </row>
    <row r="104" spans="1:11" ht="15.75" x14ac:dyDescent="0.25">
      <c r="A104" s="292" t="s">
        <v>675</v>
      </c>
      <c r="B104" s="293"/>
      <c r="C104" s="293"/>
      <c r="D104" s="294"/>
      <c r="E104" s="292"/>
      <c r="F104" s="230"/>
      <c r="G104" s="295" t="s">
        <v>1348</v>
      </c>
      <c r="H104" s="295"/>
      <c r="I104" s="295"/>
      <c r="J104" s="296"/>
      <c r="K104" s="297"/>
    </row>
    <row r="105" spans="1:11" ht="15.75" x14ac:dyDescent="0.25">
      <c r="A105" s="295" t="s">
        <v>1349</v>
      </c>
      <c r="B105" s="295"/>
      <c r="C105" s="295"/>
      <c r="D105" s="296"/>
      <c r="E105" s="297"/>
      <c r="F105" s="230"/>
      <c r="G105" s="230"/>
      <c r="H105" s="230"/>
      <c r="I105" s="230"/>
      <c r="J105" s="230"/>
      <c r="K105" s="230"/>
    </row>
    <row r="107" spans="1:11" ht="15.75" x14ac:dyDescent="0.25">
      <c r="A107" s="302" t="s">
        <v>446</v>
      </c>
      <c r="B107" s="303"/>
      <c r="C107" s="303"/>
      <c r="D107" s="304"/>
      <c r="E107" s="305"/>
      <c r="F107" s="233" t="s">
        <v>416</v>
      </c>
      <c r="G107" s="306" t="s">
        <v>657</v>
      </c>
      <c r="H107" s="303"/>
      <c r="I107" s="303"/>
      <c r="J107" s="304"/>
      <c r="K107" s="305"/>
    </row>
    <row r="108" spans="1:11" ht="15.75" x14ac:dyDescent="0.25">
      <c r="A108" s="307" t="s">
        <v>447</v>
      </c>
      <c r="B108" s="308"/>
      <c r="C108" s="308"/>
      <c r="D108" s="309"/>
      <c r="E108" s="305"/>
      <c r="F108" s="234" t="s">
        <v>448</v>
      </c>
      <c r="G108" s="310" t="s">
        <v>1070</v>
      </c>
      <c r="H108" s="308"/>
      <c r="I108" s="308"/>
      <c r="J108" s="309"/>
      <c r="K108" s="305"/>
    </row>
    <row r="109" spans="1:11" ht="15.75" x14ac:dyDescent="0.25">
      <c r="A109" s="235" t="s">
        <v>331</v>
      </c>
      <c r="B109" s="235" t="s">
        <v>483</v>
      </c>
      <c r="C109" s="235" t="s">
        <v>484</v>
      </c>
      <c r="D109" s="236" t="s">
        <v>453</v>
      </c>
      <c r="E109" s="236" t="s">
        <v>453</v>
      </c>
      <c r="F109" s="230"/>
      <c r="G109" s="230" t="s">
        <v>331</v>
      </c>
      <c r="H109" s="230" t="s">
        <v>659</v>
      </c>
      <c r="I109" s="230" t="s">
        <v>463</v>
      </c>
      <c r="J109" s="231">
        <v>6</v>
      </c>
      <c r="K109" s="232">
        <v>7</v>
      </c>
    </row>
    <row r="110" spans="1:11" ht="15.75" x14ac:dyDescent="0.25">
      <c r="A110" s="230" t="s">
        <v>454</v>
      </c>
      <c r="B110" s="230" t="s">
        <v>455</v>
      </c>
      <c r="C110" s="230" t="s">
        <v>456</v>
      </c>
      <c r="D110" s="231">
        <v>6.5</v>
      </c>
      <c r="E110" s="232">
        <v>6</v>
      </c>
      <c r="F110" s="230"/>
      <c r="G110" s="230" t="s">
        <v>454</v>
      </c>
      <c r="H110" s="230" t="s">
        <v>149</v>
      </c>
      <c r="I110" s="230" t="s">
        <v>481</v>
      </c>
      <c r="J110" s="231">
        <v>6</v>
      </c>
      <c r="K110" s="232">
        <v>5</v>
      </c>
    </row>
    <row r="111" spans="1:11" ht="15.75" x14ac:dyDescent="0.25">
      <c r="A111" s="230" t="s">
        <v>454</v>
      </c>
      <c r="B111" s="230" t="s">
        <v>288</v>
      </c>
      <c r="C111" s="230" t="s">
        <v>486</v>
      </c>
      <c r="D111" s="231">
        <v>6.5</v>
      </c>
      <c r="E111" s="232">
        <v>9.5</v>
      </c>
      <c r="F111" s="230"/>
      <c r="G111" s="230" t="s">
        <v>454</v>
      </c>
      <c r="H111" s="230" t="s">
        <v>210</v>
      </c>
      <c r="I111" s="230" t="s">
        <v>450</v>
      </c>
      <c r="J111" s="231">
        <v>6.5</v>
      </c>
      <c r="K111" s="232">
        <v>6.5</v>
      </c>
    </row>
    <row r="112" spans="1:11" ht="15.75" x14ac:dyDescent="0.25">
      <c r="A112" s="230" t="s">
        <v>454</v>
      </c>
      <c r="B112" s="230" t="s">
        <v>462</v>
      </c>
      <c r="C112" s="230" t="s">
        <v>463</v>
      </c>
      <c r="D112" s="231">
        <v>7</v>
      </c>
      <c r="E112" s="232">
        <v>10</v>
      </c>
      <c r="F112" s="230"/>
      <c r="G112" s="230" t="s">
        <v>454</v>
      </c>
      <c r="H112" s="230" t="s">
        <v>250</v>
      </c>
      <c r="I112" s="230" t="s">
        <v>457</v>
      </c>
      <c r="J112" s="231">
        <v>6</v>
      </c>
      <c r="K112" s="232">
        <v>6</v>
      </c>
    </row>
    <row r="113" spans="1:11" ht="15.75" x14ac:dyDescent="0.25">
      <c r="A113" s="230" t="s">
        <v>466</v>
      </c>
      <c r="B113" s="230" t="s">
        <v>467</v>
      </c>
      <c r="C113" s="230" t="s">
        <v>468</v>
      </c>
      <c r="D113" s="231">
        <v>5</v>
      </c>
      <c r="E113" s="232">
        <v>5</v>
      </c>
      <c r="F113" s="230"/>
      <c r="G113" s="230" t="s">
        <v>466</v>
      </c>
      <c r="H113" s="230" t="s">
        <v>55</v>
      </c>
      <c r="I113" s="230" t="s">
        <v>471</v>
      </c>
      <c r="J113" s="231">
        <v>5.5</v>
      </c>
      <c r="K113" s="232">
        <v>5.5</v>
      </c>
    </row>
    <row r="114" spans="1:11" ht="15.75" x14ac:dyDescent="0.25">
      <c r="A114" s="230" t="s">
        <v>466</v>
      </c>
      <c r="B114" s="230" t="s">
        <v>282</v>
      </c>
      <c r="C114" s="230" t="s">
        <v>509</v>
      </c>
      <c r="D114" s="231">
        <v>6</v>
      </c>
      <c r="E114" s="232">
        <v>6</v>
      </c>
      <c r="F114" s="230"/>
      <c r="G114" s="230" t="s">
        <v>466</v>
      </c>
      <c r="H114" s="230" t="s">
        <v>188</v>
      </c>
      <c r="I114" s="230" t="s">
        <v>459</v>
      </c>
      <c r="J114" s="231">
        <v>6.5</v>
      </c>
      <c r="K114" s="232">
        <v>7.5</v>
      </c>
    </row>
    <row r="115" spans="1:11" ht="15.75" x14ac:dyDescent="0.25">
      <c r="A115" s="230" t="s">
        <v>466</v>
      </c>
      <c r="B115" s="230" t="s">
        <v>221</v>
      </c>
      <c r="C115" s="230" t="s">
        <v>457</v>
      </c>
      <c r="D115" s="231">
        <v>6</v>
      </c>
      <c r="E115" s="232">
        <v>6</v>
      </c>
      <c r="F115" s="230"/>
      <c r="G115" s="230" t="s">
        <v>466</v>
      </c>
      <c r="H115" s="230" t="s">
        <v>56</v>
      </c>
      <c r="I115" s="230" t="s">
        <v>459</v>
      </c>
      <c r="J115" s="231">
        <v>6.5</v>
      </c>
      <c r="K115" s="232">
        <v>6.5</v>
      </c>
    </row>
    <row r="116" spans="1:11" ht="15.75" x14ac:dyDescent="0.25">
      <c r="A116" s="230" t="s">
        <v>466</v>
      </c>
      <c r="B116" s="230" t="s">
        <v>103</v>
      </c>
      <c r="C116" s="230" t="s">
        <v>475</v>
      </c>
      <c r="D116" s="231">
        <v>6</v>
      </c>
      <c r="E116" s="232">
        <v>6</v>
      </c>
      <c r="F116" s="230"/>
      <c r="G116" s="235" t="s">
        <v>466</v>
      </c>
      <c r="H116" s="235" t="s">
        <v>144</v>
      </c>
      <c r="I116" s="235" t="s">
        <v>465</v>
      </c>
      <c r="J116" s="236" t="s">
        <v>453</v>
      </c>
      <c r="K116" s="236" t="s">
        <v>453</v>
      </c>
    </row>
    <row r="117" spans="1:11" ht="15.75" x14ac:dyDescent="0.25">
      <c r="A117" s="230" t="s">
        <v>477</v>
      </c>
      <c r="B117" s="230" t="s">
        <v>284</v>
      </c>
      <c r="C117" s="230" t="s">
        <v>478</v>
      </c>
      <c r="D117" s="231">
        <v>6</v>
      </c>
      <c r="E117" s="232">
        <v>7</v>
      </c>
      <c r="F117" s="230"/>
      <c r="G117" s="235" t="s">
        <v>477</v>
      </c>
      <c r="H117" s="235" t="s">
        <v>209</v>
      </c>
      <c r="I117" s="235" t="s">
        <v>484</v>
      </c>
      <c r="J117" s="236" t="s">
        <v>453</v>
      </c>
      <c r="K117" s="236" t="s">
        <v>453</v>
      </c>
    </row>
    <row r="118" spans="1:11" ht="15.75" x14ac:dyDescent="0.25">
      <c r="A118" s="230" t="s">
        <v>477</v>
      </c>
      <c r="B118" s="230" t="s">
        <v>255</v>
      </c>
      <c r="C118" s="230" t="s">
        <v>479</v>
      </c>
      <c r="D118" s="231">
        <v>8</v>
      </c>
      <c r="E118" s="232">
        <v>15</v>
      </c>
      <c r="F118" s="230"/>
      <c r="G118" s="235" t="s">
        <v>477</v>
      </c>
      <c r="H118" s="235" t="s">
        <v>25</v>
      </c>
      <c r="I118" s="235" t="s">
        <v>539</v>
      </c>
      <c r="J118" s="236" t="s">
        <v>453</v>
      </c>
      <c r="K118" s="236" t="s">
        <v>453</v>
      </c>
    </row>
    <row r="119" spans="1:11" ht="15.75" x14ac:dyDescent="0.25">
      <c r="A119" s="230" t="s">
        <v>477</v>
      </c>
      <c r="B119" s="230" t="s">
        <v>830</v>
      </c>
      <c r="C119" s="230" t="s">
        <v>495</v>
      </c>
      <c r="D119" s="231">
        <v>5.5</v>
      </c>
      <c r="E119" s="232">
        <v>5.5</v>
      </c>
      <c r="F119" s="230"/>
      <c r="G119" s="235" t="s">
        <v>477</v>
      </c>
      <c r="H119" s="235" t="s">
        <v>667</v>
      </c>
      <c r="I119" s="235" t="s">
        <v>489</v>
      </c>
      <c r="J119" s="236" t="s">
        <v>453</v>
      </c>
      <c r="K119" s="236" t="s">
        <v>453</v>
      </c>
    </row>
    <row r="120" spans="1:11" ht="15.75" x14ac:dyDescent="0.25">
      <c r="A120" s="298" t="s">
        <v>482</v>
      </c>
      <c r="B120" s="299"/>
      <c r="C120" s="299"/>
      <c r="D120" s="300"/>
      <c r="E120" s="301"/>
      <c r="F120" s="230"/>
      <c r="G120" s="298" t="s">
        <v>482</v>
      </c>
      <c r="H120" s="299"/>
      <c r="I120" s="299"/>
      <c r="J120" s="300"/>
      <c r="K120" s="301"/>
    </row>
    <row r="121" spans="1:11" ht="15.75" x14ac:dyDescent="0.25">
      <c r="A121" s="230" t="s">
        <v>331</v>
      </c>
      <c r="B121" s="230" t="s">
        <v>449</v>
      </c>
      <c r="C121" s="230" t="s">
        <v>450</v>
      </c>
      <c r="D121" s="231">
        <v>6</v>
      </c>
      <c r="E121" s="232">
        <v>5</v>
      </c>
      <c r="F121" s="230"/>
      <c r="G121" s="235" t="s">
        <v>331</v>
      </c>
      <c r="H121" s="235" t="s">
        <v>665</v>
      </c>
      <c r="I121" s="235" t="s">
        <v>601</v>
      </c>
      <c r="J121" s="236" t="s">
        <v>453</v>
      </c>
      <c r="K121" s="236" t="s">
        <v>453</v>
      </c>
    </row>
    <row r="122" spans="1:11" ht="15.75" x14ac:dyDescent="0.25">
      <c r="A122" s="235" t="s">
        <v>477</v>
      </c>
      <c r="B122" s="235" t="s">
        <v>201</v>
      </c>
      <c r="C122" s="235" t="s">
        <v>473</v>
      </c>
      <c r="D122" s="236">
        <v>5.5</v>
      </c>
      <c r="E122" s="236">
        <v>5.5</v>
      </c>
      <c r="F122" s="230"/>
      <c r="G122" s="230" t="s">
        <v>477</v>
      </c>
      <c r="H122" s="230" t="s">
        <v>108</v>
      </c>
      <c r="I122" s="230" t="s">
        <v>490</v>
      </c>
      <c r="J122" s="231">
        <v>5.5</v>
      </c>
      <c r="K122" s="232">
        <v>5.5</v>
      </c>
    </row>
    <row r="123" spans="1:11" ht="15.75" x14ac:dyDescent="0.25">
      <c r="A123" s="235" t="s">
        <v>466</v>
      </c>
      <c r="B123" s="235" t="s">
        <v>493</v>
      </c>
      <c r="C123" s="235" t="s">
        <v>494</v>
      </c>
      <c r="D123" s="236">
        <v>5.5</v>
      </c>
      <c r="E123" s="236">
        <v>5.5</v>
      </c>
      <c r="F123" s="230"/>
      <c r="G123" s="230" t="s">
        <v>466</v>
      </c>
      <c r="H123" s="230" t="s">
        <v>291</v>
      </c>
      <c r="I123" s="230" t="s">
        <v>495</v>
      </c>
      <c r="J123" s="231">
        <v>8</v>
      </c>
      <c r="K123" s="232">
        <v>14</v>
      </c>
    </row>
    <row r="124" spans="1:11" ht="15.75" x14ac:dyDescent="0.25">
      <c r="A124" s="235" t="s">
        <v>466</v>
      </c>
      <c r="B124" s="235" t="s">
        <v>491</v>
      </c>
      <c r="C124" s="235" t="s">
        <v>461</v>
      </c>
      <c r="D124" s="236">
        <v>6</v>
      </c>
      <c r="E124" s="236">
        <v>6</v>
      </c>
      <c r="F124" s="230"/>
      <c r="G124" s="230" t="s">
        <v>466</v>
      </c>
      <c r="H124" s="230" t="s">
        <v>107</v>
      </c>
      <c r="I124" s="230" t="s">
        <v>459</v>
      </c>
      <c r="J124" s="231">
        <v>6.5</v>
      </c>
      <c r="K124" s="232">
        <v>6</v>
      </c>
    </row>
    <row r="125" spans="1:11" ht="15.75" x14ac:dyDescent="0.25">
      <c r="A125" s="235" t="s">
        <v>466</v>
      </c>
      <c r="B125" s="235" t="s">
        <v>761</v>
      </c>
      <c r="C125" s="235" t="s">
        <v>578</v>
      </c>
      <c r="D125" s="236" t="s">
        <v>453</v>
      </c>
      <c r="E125" s="236" t="s">
        <v>453</v>
      </c>
      <c r="F125" s="230"/>
      <c r="G125" s="235" t="s">
        <v>477</v>
      </c>
      <c r="H125" s="235" t="s">
        <v>117</v>
      </c>
      <c r="I125" s="235" t="s">
        <v>461</v>
      </c>
      <c r="J125" s="236" t="s">
        <v>453</v>
      </c>
      <c r="K125" s="236" t="s">
        <v>453</v>
      </c>
    </row>
    <row r="126" spans="1:11" ht="15.75" x14ac:dyDescent="0.25">
      <c r="A126" s="235" t="s">
        <v>454</v>
      </c>
      <c r="B126" s="235" t="s">
        <v>723</v>
      </c>
      <c r="C126" s="235" t="s">
        <v>457</v>
      </c>
      <c r="D126" s="236">
        <v>5.5</v>
      </c>
      <c r="E126" s="236">
        <v>5.5</v>
      </c>
      <c r="F126" s="230"/>
      <c r="G126" s="235" t="s">
        <v>454</v>
      </c>
      <c r="H126" s="235" t="s">
        <v>318</v>
      </c>
      <c r="I126" s="235" t="s">
        <v>468</v>
      </c>
      <c r="J126" s="236">
        <v>5.5</v>
      </c>
      <c r="K126" s="236">
        <v>5.5</v>
      </c>
    </row>
    <row r="127" spans="1:11" ht="15.75" x14ac:dyDescent="0.25">
      <c r="A127" s="235" t="s">
        <v>454</v>
      </c>
      <c r="B127" s="235" t="s">
        <v>283</v>
      </c>
      <c r="C127" s="235" t="s">
        <v>496</v>
      </c>
      <c r="D127" s="236" t="s">
        <v>453</v>
      </c>
      <c r="E127" s="236" t="s">
        <v>453</v>
      </c>
      <c r="F127" s="230"/>
      <c r="G127" s="235" t="s">
        <v>454</v>
      </c>
      <c r="H127" s="235" t="s">
        <v>662</v>
      </c>
      <c r="I127" s="235" t="s">
        <v>468</v>
      </c>
      <c r="J127" s="236">
        <v>5.5</v>
      </c>
      <c r="K127" s="236">
        <v>5</v>
      </c>
    </row>
    <row r="128" spans="1:11" ht="15.75" x14ac:dyDescent="0.25">
      <c r="A128" s="290" t="s">
        <v>498</v>
      </c>
      <c r="B128" s="290"/>
      <c r="C128" s="290"/>
      <c r="D128" s="291"/>
      <c r="E128" s="237">
        <v>3</v>
      </c>
      <c r="F128" s="230"/>
      <c r="G128" s="290" t="s">
        <v>500</v>
      </c>
      <c r="H128" s="290"/>
      <c r="I128" s="290"/>
      <c r="J128" s="291"/>
      <c r="K128" s="237">
        <v>1.5</v>
      </c>
    </row>
    <row r="129" spans="1:11" ht="15.75" x14ac:dyDescent="0.25">
      <c r="A129" s="290" t="s">
        <v>500</v>
      </c>
      <c r="B129" s="290"/>
      <c r="C129" s="290"/>
      <c r="D129" s="291"/>
      <c r="E129" s="237">
        <v>1.5</v>
      </c>
      <c r="F129" s="230"/>
      <c r="G129" s="292" t="s">
        <v>697</v>
      </c>
      <c r="H129" s="293"/>
      <c r="I129" s="293"/>
      <c r="J129" s="294"/>
      <c r="K129" s="292"/>
    </row>
    <row r="130" spans="1:11" ht="15.75" x14ac:dyDescent="0.25">
      <c r="A130" s="292" t="s">
        <v>783</v>
      </c>
      <c r="B130" s="293"/>
      <c r="C130" s="293"/>
      <c r="D130" s="294"/>
      <c r="E130" s="292"/>
      <c r="F130" s="230"/>
      <c r="G130" s="295" t="s">
        <v>1350</v>
      </c>
      <c r="H130" s="295"/>
      <c r="I130" s="295"/>
      <c r="J130" s="296"/>
      <c r="K130" s="297"/>
    </row>
    <row r="131" spans="1:11" ht="15.75" x14ac:dyDescent="0.25">
      <c r="A131" s="295" t="s">
        <v>1351</v>
      </c>
      <c r="B131" s="295"/>
      <c r="C131" s="295"/>
      <c r="D131" s="296"/>
      <c r="E131" s="297"/>
      <c r="F131" s="230"/>
      <c r="G131" s="230"/>
      <c r="H131" s="230"/>
      <c r="I131" s="230"/>
      <c r="J131" s="230"/>
      <c r="K131" s="230"/>
    </row>
    <row r="133" spans="1:11" ht="15.75" x14ac:dyDescent="0.25">
      <c r="A133" s="302" t="s">
        <v>530</v>
      </c>
      <c r="B133" s="303"/>
      <c r="C133" s="303"/>
      <c r="D133" s="304"/>
      <c r="E133" s="305"/>
      <c r="F133" s="233" t="s">
        <v>406</v>
      </c>
      <c r="G133" s="306" t="s">
        <v>10</v>
      </c>
      <c r="H133" s="303"/>
      <c r="I133" s="303"/>
      <c r="J133" s="304"/>
      <c r="K133" s="305"/>
    </row>
    <row r="134" spans="1:11" ht="15.75" x14ac:dyDescent="0.25">
      <c r="A134" s="307" t="s">
        <v>532</v>
      </c>
      <c r="B134" s="308"/>
      <c r="C134" s="308"/>
      <c r="D134" s="309"/>
      <c r="E134" s="305"/>
      <c r="F134" s="234" t="s">
        <v>448</v>
      </c>
      <c r="G134" s="310" t="s">
        <v>1024</v>
      </c>
      <c r="H134" s="308"/>
      <c r="I134" s="308"/>
      <c r="J134" s="309"/>
      <c r="K134" s="305"/>
    </row>
    <row r="135" spans="1:11" ht="15.75" x14ac:dyDescent="0.25">
      <c r="A135" s="230" t="s">
        <v>331</v>
      </c>
      <c r="B135" s="230" t="s">
        <v>534</v>
      </c>
      <c r="C135" s="230" t="s">
        <v>459</v>
      </c>
      <c r="D135" s="231">
        <v>6</v>
      </c>
      <c r="E135" s="232">
        <v>7</v>
      </c>
      <c r="F135" s="230"/>
      <c r="G135" s="235" t="s">
        <v>331</v>
      </c>
      <c r="H135" s="235" t="s">
        <v>592</v>
      </c>
      <c r="I135" s="235" t="s">
        <v>570</v>
      </c>
      <c r="J135" s="236" t="s">
        <v>453</v>
      </c>
      <c r="K135" s="236" t="s">
        <v>453</v>
      </c>
    </row>
    <row r="136" spans="1:11" ht="15.75" x14ac:dyDescent="0.25">
      <c r="A136" s="230" t="s">
        <v>454</v>
      </c>
      <c r="B136" s="230" t="s">
        <v>218</v>
      </c>
      <c r="C136" s="230" t="s">
        <v>495</v>
      </c>
      <c r="D136" s="231">
        <v>6</v>
      </c>
      <c r="E136" s="232">
        <v>6</v>
      </c>
      <c r="F136" s="230"/>
      <c r="G136" s="230" t="s">
        <v>454</v>
      </c>
      <c r="H136" s="230" t="s">
        <v>154</v>
      </c>
      <c r="I136" s="230" t="s">
        <v>481</v>
      </c>
      <c r="J136" s="231">
        <v>5</v>
      </c>
      <c r="K136" s="232">
        <v>4.5</v>
      </c>
    </row>
    <row r="137" spans="1:11" ht="15.75" x14ac:dyDescent="0.25">
      <c r="A137" s="230" t="s">
        <v>454</v>
      </c>
      <c r="B137" s="230" t="s">
        <v>63</v>
      </c>
      <c r="C137" s="230" t="s">
        <v>450</v>
      </c>
      <c r="D137" s="231">
        <v>7</v>
      </c>
      <c r="E137" s="232">
        <v>10</v>
      </c>
      <c r="F137" s="230"/>
      <c r="G137" s="230" t="s">
        <v>454</v>
      </c>
      <c r="H137" s="230" t="s">
        <v>97</v>
      </c>
      <c r="I137" s="230" t="s">
        <v>468</v>
      </c>
      <c r="J137" s="231">
        <v>5.5</v>
      </c>
      <c r="K137" s="232">
        <v>5</v>
      </c>
    </row>
    <row r="138" spans="1:11" ht="15.75" x14ac:dyDescent="0.25">
      <c r="A138" s="230" t="s">
        <v>454</v>
      </c>
      <c r="B138" s="230" t="s">
        <v>309</v>
      </c>
      <c r="C138" s="230" t="s">
        <v>486</v>
      </c>
      <c r="D138" s="231">
        <v>6</v>
      </c>
      <c r="E138" s="232">
        <v>6</v>
      </c>
      <c r="F138" s="230"/>
      <c r="G138" s="230" t="s">
        <v>454</v>
      </c>
      <c r="H138" s="230" t="s">
        <v>317</v>
      </c>
      <c r="I138" s="230" t="s">
        <v>479</v>
      </c>
      <c r="J138" s="231">
        <v>6</v>
      </c>
      <c r="K138" s="232">
        <v>6</v>
      </c>
    </row>
    <row r="139" spans="1:11" ht="15.75" x14ac:dyDescent="0.25">
      <c r="A139" s="230" t="s">
        <v>454</v>
      </c>
      <c r="B139" s="230" t="s">
        <v>695</v>
      </c>
      <c r="C139" s="230" t="s">
        <v>461</v>
      </c>
      <c r="D139" s="231">
        <v>6.5</v>
      </c>
      <c r="E139" s="232">
        <v>6.5</v>
      </c>
      <c r="F139" s="230"/>
      <c r="G139" s="230" t="s">
        <v>454</v>
      </c>
      <c r="H139" s="230" t="s">
        <v>265</v>
      </c>
      <c r="I139" s="230" t="s">
        <v>463</v>
      </c>
      <c r="J139" s="231">
        <v>6.5</v>
      </c>
      <c r="K139" s="232">
        <v>6.5</v>
      </c>
    </row>
    <row r="140" spans="1:11" ht="15.75" x14ac:dyDescent="0.25">
      <c r="A140" s="230" t="s">
        <v>466</v>
      </c>
      <c r="B140" s="230" t="s">
        <v>182</v>
      </c>
      <c r="C140" s="230" t="s">
        <v>456</v>
      </c>
      <c r="D140" s="231">
        <v>6.5</v>
      </c>
      <c r="E140" s="232">
        <v>6.5</v>
      </c>
      <c r="F140" s="230"/>
      <c r="G140" s="230" t="s">
        <v>466</v>
      </c>
      <c r="H140" s="230" t="s">
        <v>189</v>
      </c>
      <c r="I140" s="230" t="s">
        <v>481</v>
      </c>
      <c r="J140" s="231">
        <v>5.5</v>
      </c>
      <c r="K140" s="232">
        <v>5</v>
      </c>
    </row>
    <row r="141" spans="1:11" ht="15.75" x14ac:dyDescent="0.25">
      <c r="A141" s="230" t="s">
        <v>466</v>
      </c>
      <c r="B141" s="230" t="s">
        <v>222</v>
      </c>
      <c r="C141" s="230" t="s">
        <v>461</v>
      </c>
      <c r="D141" s="231">
        <v>6.5</v>
      </c>
      <c r="E141" s="232">
        <v>6.5</v>
      </c>
      <c r="F141" s="230"/>
      <c r="G141" s="230" t="s">
        <v>466</v>
      </c>
      <c r="H141" s="230" t="s">
        <v>195</v>
      </c>
      <c r="I141" s="230" t="s">
        <v>475</v>
      </c>
      <c r="J141" s="231">
        <v>6.5</v>
      </c>
      <c r="K141" s="232">
        <v>6.5</v>
      </c>
    </row>
    <row r="142" spans="1:11" ht="15.75" x14ac:dyDescent="0.25">
      <c r="A142" s="230" t="s">
        <v>466</v>
      </c>
      <c r="B142" s="230" t="s">
        <v>777</v>
      </c>
      <c r="C142" s="230" t="s">
        <v>478</v>
      </c>
      <c r="D142" s="231">
        <v>5.5</v>
      </c>
      <c r="E142" s="232">
        <v>5.5</v>
      </c>
      <c r="F142" s="230"/>
      <c r="G142" s="230" t="s">
        <v>466</v>
      </c>
      <c r="H142" s="230" t="s">
        <v>66</v>
      </c>
      <c r="I142" s="230" t="s">
        <v>479</v>
      </c>
      <c r="J142" s="231">
        <v>6.5</v>
      </c>
      <c r="K142" s="232">
        <v>7.5</v>
      </c>
    </row>
    <row r="143" spans="1:11" ht="15.75" x14ac:dyDescent="0.25">
      <c r="A143" s="230" t="s">
        <v>477</v>
      </c>
      <c r="B143" s="230" t="s">
        <v>230</v>
      </c>
      <c r="C143" s="230" t="s">
        <v>511</v>
      </c>
      <c r="D143" s="231">
        <v>7</v>
      </c>
      <c r="E143" s="232">
        <v>10</v>
      </c>
      <c r="F143" s="230"/>
      <c r="G143" s="235" t="s">
        <v>477</v>
      </c>
      <c r="H143" s="235" t="s">
        <v>313</v>
      </c>
      <c r="I143" s="235" t="s">
        <v>566</v>
      </c>
      <c r="J143" s="236" t="s">
        <v>453</v>
      </c>
      <c r="K143" s="236" t="s">
        <v>453</v>
      </c>
    </row>
    <row r="144" spans="1:11" ht="15.75" x14ac:dyDescent="0.25">
      <c r="A144" s="230" t="s">
        <v>477</v>
      </c>
      <c r="B144" s="230" t="s">
        <v>133</v>
      </c>
      <c r="C144" s="230" t="s">
        <v>459</v>
      </c>
      <c r="D144" s="231">
        <v>6</v>
      </c>
      <c r="E144" s="232">
        <v>6</v>
      </c>
      <c r="F144" s="230"/>
      <c r="G144" s="230" t="s">
        <v>477</v>
      </c>
      <c r="H144" s="230" t="s">
        <v>157</v>
      </c>
      <c r="I144" s="230" t="s">
        <v>479</v>
      </c>
      <c r="J144" s="231">
        <v>6</v>
      </c>
      <c r="K144" s="232">
        <v>6</v>
      </c>
    </row>
    <row r="145" spans="1:11" ht="15.75" x14ac:dyDescent="0.25">
      <c r="A145" s="230" t="s">
        <v>477</v>
      </c>
      <c r="B145" s="230" t="s">
        <v>82</v>
      </c>
      <c r="C145" s="230" t="s">
        <v>511</v>
      </c>
      <c r="D145" s="231">
        <v>5.5</v>
      </c>
      <c r="E145" s="232">
        <v>5.5</v>
      </c>
      <c r="F145" s="230"/>
      <c r="G145" s="230" t="s">
        <v>477</v>
      </c>
      <c r="H145" s="230" t="s">
        <v>590</v>
      </c>
      <c r="I145" s="230" t="s">
        <v>471</v>
      </c>
      <c r="J145" s="231">
        <v>5</v>
      </c>
      <c r="K145" s="232">
        <v>5</v>
      </c>
    </row>
    <row r="146" spans="1:11" ht="15.75" x14ac:dyDescent="0.25">
      <c r="A146" s="298" t="s">
        <v>482</v>
      </c>
      <c r="B146" s="299"/>
      <c r="C146" s="299"/>
      <c r="D146" s="300"/>
      <c r="E146" s="301"/>
      <c r="F146" s="230"/>
      <c r="G146" s="298" t="s">
        <v>482</v>
      </c>
      <c r="H146" s="299"/>
      <c r="I146" s="299"/>
      <c r="J146" s="300"/>
      <c r="K146" s="301"/>
    </row>
    <row r="147" spans="1:11" ht="15.75" x14ac:dyDescent="0.25">
      <c r="A147" s="235" t="s">
        <v>331</v>
      </c>
      <c r="B147" s="235" t="s">
        <v>538</v>
      </c>
      <c r="C147" s="235" t="s">
        <v>539</v>
      </c>
      <c r="D147" s="236" t="s">
        <v>453</v>
      </c>
      <c r="E147" s="236" t="s">
        <v>453</v>
      </c>
      <c r="F147" s="230"/>
      <c r="G147" s="230" t="s">
        <v>331</v>
      </c>
      <c r="H147" s="230" t="s">
        <v>1074</v>
      </c>
      <c r="I147" s="230" t="s">
        <v>473</v>
      </c>
      <c r="J147" s="231">
        <v>6</v>
      </c>
      <c r="K147" s="232">
        <v>3</v>
      </c>
    </row>
    <row r="148" spans="1:11" ht="15.75" x14ac:dyDescent="0.25">
      <c r="A148" s="235" t="s">
        <v>466</v>
      </c>
      <c r="B148" s="235" t="s">
        <v>153</v>
      </c>
      <c r="C148" s="235" t="s">
        <v>644</v>
      </c>
      <c r="D148" s="236" t="s">
        <v>453</v>
      </c>
      <c r="E148" s="236" t="s">
        <v>453</v>
      </c>
      <c r="F148" s="230"/>
      <c r="G148" s="230" t="s">
        <v>466</v>
      </c>
      <c r="H148" s="230" t="s">
        <v>249</v>
      </c>
      <c r="I148" s="230" t="s">
        <v>456</v>
      </c>
      <c r="J148" s="231">
        <v>6.5</v>
      </c>
      <c r="K148" s="232">
        <v>6</v>
      </c>
    </row>
    <row r="149" spans="1:11" ht="15.75" x14ac:dyDescent="0.25">
      <c r="A149" s="235" t="s">
        <v>466</v>
      </c>
      <c r="B149" s="235" t="s">
        <v>542</v>
      </c>
      <c r="C149" s="235" t="s">
        <v>511</v>
      </c>
      <c r="D149" s="236">
        <v>5.5</v>
      </c>
      <c r="E149" s="236">
        <v>5.5</v>
      </c>
      <c r="F149" s="230"/>
      <c r="G149" s="235" t="s">
        <v>466</v>
      </c>
      <c r="H149" s="235" t="s">
        <v>757</v>
      </c>
      <c r="I149" s="235" t="s">
        <v>506</v>
      </c>
      <c r="J149" s="236" t="s">
        <v>453</v>
      </c>
      <c r="K149" s="236" t="s">
        <v>453</v>
      </c>
    </row>
    <row r="150" spans="1:11" ht="15.75" x14ac:dyDescent="0.25">
      <c r="A150" s="235" t="s">
        <v>466</v>
      </c>
      <c r="B150" s="235" t="s">
        <v>544</v>
      </c>
      <c r="C150" s="235" t="s">
        <v>511</v>
      </c>
      <c r="D150" s="236">
        <v>6</v>
      </c>
      <c r="E150" s="236">
        <v>6</v>
      </c>
      <c r="F150" s="230"/>
      <c r="G150" s="235" t="s">
        <v>454</v>
      </c>
      <c r="H150" s="235" t="s">
        <v>248</v>
      </c>
      <c r="I150" s="235" t="s">
        <v>489</v>
      </c>
      <c r="J150" s="236" t="s">
        <v>453</v>
      </c>
      <c r="K150" s="236" t="s">
        <v>453</v>
      </c>
    </row>
    <row r="151" spans="1:11" ht="15.75" x14ac:dyDescent="0.25">
      <c r="A151" s="235" t="s">
        <v>454</v>
      </c>
      <c r="B151" s="235" t="s">
        <v>91</v>
      </c>
      <c r="C151" s="235" t="s">
        <v>471</v>
      </c>
      <c r="D151" s="236">
        <v>5</v>
      </c>
      <c r="E151" s="236">
        <v>5</v>
      </c>
      <c r="F151" s="230"/>
      <c r="G151" s="235" t="s">
        <v>454</v>
      </c>
      <c r="H151" s="235" t="s">
        <v>604</v>
      </c>
      <c r="I151" s="235" t="s">
        <v>481</v>
      </c>
      <c r="J151" s="236">
        <v>4.5</v>
      </c>
      <c r="K151" s="236">
        <v>4.5</v>
      </c>
    </row>
    <row r="152" spans="1:11" ht="15.75" x14ac:dyDescent="0.25">
      <c r="A152" s="235" t="s">
        <v>454</v>
      </c>
      <c r="B152" s="235" t="s">
        <v>549</v>
      </c>
      <c r="C152" s="235" t="s">
        <v>506</v>
      </c>
      <c r="D152" s="236" t="s">
        <v>453</v>
      </c>
      <c r="E152" s="236" t="s">
        <v>453</v>
      </c>
      <c r="F152" s="230"/>
      <c r="G152" s="235" t="s">
        <v>454</v>
      </c>
      <c r="H152" s="235" t="s">
        <v>600</v>
      </c>
      <c r="I152" s="235" t="s">
        <v>463</v>
      </c>
      <c r="J152" s="236">
        <v>6.5</v>
      </c>
      <c r="K152" s="236">
        <v>6.5</v>
      </c>
    </row>
    <row r="153" spans="1:11" ht="15.75" x14ac:dyDescent="0.25">
      <c r="A153" s="235" t="s">
        <v>466</v>
      </c>
      <c r="B153" s="235" t="s">
        <v>99</v>
      </c>
      <c r="C153" s="235" t="s">
        <v>509</v>
      </c>
      <c r="D153" s="236">
        <v>6.5</v>
      </c>
      <c r="E153" s="236">
        <v>6</v>
      </c>
      <c r="F153" s="230"/>
      <c r="G153" s="235" t="s">
        <v>466</v>
      </c>
      <c r="H153" s="235" t="s">
        <v>599</v>
      </c>
      <c r="I153" s="235" t="s">
        <v>486</v>
      </c>
      <c r="J153" s="236">
        <v>5.5</v>
      </c>
      <c r="K153" s="236">
        <v>5.5</v>
      </c>
    </row>
    <row r="154" spans="1:11" ht="15.75" x14ac:dyDescent="0.25">
      <c r="A154" s="290" t="s">
        <v>498</v>
      </c>
      <c r="B154" s="290"/>
      <c r="C154" s="290"/>
      <c r="D154" s="291"/>
      <c r="E154" s="237">
        <v>3</v>
      </c>
      <c r="F154" s="230"/>
      <c r="G154" s="290" t="s">
        <v>500</v>
      </c>
      <c r="H154" s="290"/>
      <c r="I154" s="290"/>
      <c r="J154" s="291"/>
      <c r="K154" s="237">
        <v>-1.5</v>
      </c>
    </row>
    <row r="155" spans="1:11" ht="15.75" x14ac:dyDescent="0.25">
      <c r="A155" s="292" t="s">
        <v>607</v>
      </c>
      <c r="B155" s="293"/>
      <c r="C155" s="293"/>
      <c r="D155" s="294"/>
      <c r="E155" s="292"/>
      <c r="F155" s="230"/>
      <c r="G155" s="292" t="s">
        <v>1151</v>
      </c>
      <c r="H155" s="293"/>
      <c r="I155" s="293"/>
      <c r="J155" s="294"/>
      <c r="K155" s="292"/>
    </row>
    <row r="156" spans="1:11" ht="15.75" x14ac:dyDescent="0.25">
      <c r="A156" s="295" t="s">
        <v>1352</v>
      </c>
      <c r="B156" s="295"/>
      <c r="C156" s="295"/>
      <c r="D156" s="296"/>
      <c r="E156" s="297"/>
      <c r="F156" s="230"/>
      <c r="G156" s="295" t="s">
        <v>1353</v>
      </c>
      <c r="H156" s="295"/>
      <c r="I156" s="295"/>
      <c r="J156" s="296"/>
      <c r="K156" s="297"/>
    </row>
    <row r="158" spans="1:11" ht="15.75" x14ac:dyDescent="0.25">
      <c r="A158" s="302" t="s">
        <v>610</v>
      </c>
      <c r="B158" s="303"/>
      <c r="C158" s="303"/>
      <c r="D158" s="304"/>
      <c r="E158" s="305"/>
      <c r="F158" s="233" t="s">
        <v>386</v>
      </c>
      <c r="G158" s="306" t="s">
        <v>635</v>
      </c>
      <c r="H158" s="303"/>
      <c r="I158" s="303"/>
      <c r="J158" s="304"/>
      <c r="K158" s="305"/>
    </row>
    <row r="159" spans="1:11" ht="15.75" x14ac:dyDescent="0.25">
      <c r="A159" s="307" t="s">
        <v>447</v>
      </c>
      <c r="B159" s="308"/>
      <c r="C159" s="308"/>
      <c r="D159" s="309"/>
      <c r="E159" s="305"/>
      <c r="F159" s="234" t="s">
        <v>448</v>
      </c>
      <c r="G159" s="310" t="s">
        <v>447</v>
      </c>
      <c r="H159" s="308"/>
      <c r="I159" s="308"/>
      <c r="J159" s="309"/>
      <c r="K159" s="305"/>
    </row>
    <row r="160" spans="1:11" ht="15.75" x14ac:dyDescent="0.25">
      <c r="A160" s="230" t="s">
        <v>331</v>
      </c>
      <c r="B160" s="230" t="s">
        <v>612</v>
      </c>
      <c r="C160" s="230" t="s">
        <v>457</v>
      </c>
      <c r="D160" s="231">
        <v>4.5</v>
      </c>
      <c r="E160" s="232">
        <v>1.5</v>
      </c>
      <c r="F160" s="230"/>
      <c r="G160" s="230" t="s">
        <v>331</v>
      </c>
      <c r="H160" s="230" t="s">
        <v>637</v>
      </c>
      <c r="I160" s="230" t="s">
        <v>456</v>
      </c>
      <c r="J160" s="231">
        <v>6</v>
      </c>
      <c r="K160" s="232">
        <v>7</v>
      </c>
    </row>
    <row r="161" spans="1:11" ht="15.75" x14ac:dyDescent="0.25">
      <c r="A161" s="235" t="s">
        <v>454</v>
      </c>
      <c r="B161" s="235" t="s">
        <v>235</v>
      </c>
      <c r="C161" s="235" t="s">
        <v>578</v>
      </c>
      <c r="D161" s="236" t="s">
        <v>453</v>
      </c>
      <c r="E161" s="236" t="s">
        <v>453</v>
      </c>
      <c r="F161" s="230"/>
      <c r="G161" s="230" t="s">
        <v>454</v>
      </c>
      <c r="H161" s="230" t="s">
        <v>187</v>
      </c>
      <c r="I161" s="230" t="s">
        <v>473</v>
      </c>
      <c r="J161" s="231">
        <v>6</v>
      </c>
      <c r="K161" s="232">
        <v>5.5</v>
      </c>
    </row>
    <row r="162" spans="1:11" ht="15.75" x14ac:dyDescent="0.25">
      <c r="A162" s="230" t="s">
        <v>454</v>
      </c>
      <c r="B162" s="230" t="s">
        <v>614</v>
      </c>
      <c r="C162" s="230" t="s">
        <v>478</v>
      </c>
      <c r="D162" s="231">
        <v>6</v>
      </c>
      <c r="E162" s="232">
        <v>6</v>
      </c>
      <c r="F162" s="230"/>
      <c r="G162" s="230" t="s">
        <v>454</v>
      </c>
      <c r="H162" s="230" t="s">
        <v>143</v>
      </c>
      <c r="I162" s="230" t="s">
        <v>468</v>
      </c>
      <c r="J162" s="231">
        <v>6</v>
      </c>
      <c r="K162" s="232">
        <v>6</v>
      </c>
    </row>
    <row r="163" spans="1:11" ht="15.75" x14ac:dyDescent="0.25">
      <c r="A163" s="230" t="s">
        <v>454</v>
      </c>
      <c r="B163" s="230" t="s">
        <v>213</v>
      </c>
      <c r="C163" s="230" t="s">
        <v>450</v>
      </c>
      <c r="D163" s="231">
        <v>6</v>
      </c>
      <c r="E163" s="232">
        <v>6</v>
      </c>
      <c r="F163" s="230"/>
      <c r="G163" s="230" t="s">
        <v>454</v>
      </c>
      <c r="H163" s="230" t="s">
        <v>236</v>
      </c>
      <c r="I163" s="230" t="s">
        <v>456</v>
      </c>
      <c r="J163" s="231">
        <v>6</v>
      </c>
      <c r="K163" s="232">
        <v>5.5</v>
      </c>
    </row>
    <row r="164" spans="1:11" ht="15.75" x14ac:dyDescent="0.25">
      <c r="A164" s="230" t="s">
        <v>466</v>
      </c>
      <c r="B164" s="230" t="s">
        <v>166</v>
      </c>
      <c r="C164" s="230" t="s">
        <v>473</v>
      </c>
      <c r="D164" s="231">
        <v>6.5</v>
      </c>
      <c r="E164" s="232">
        <v>6.5</v>
      </c>
      <c r="F164" s="230"/>
      <c r="G164" s="230" t="s">
        <v>466</v>
      </c>
      <c r="H164" s="230" t="s">
        <v>72</v>
      </c>
      <c r="I164" s="230" t="s">
        <v>468</v>
      </c>
      <c r="J164" s="231">
        <v>5</v>
      </c>
      <c r="K164" s="232">
        <v>5</v>
      </c>
    </row>
    <row r="165" spans="1:11" ht="15.75" x14ac:dyDescent="0.25">
      <c r="A165" s="230" t="s">
        <v>466</v>
      </c>
      <c r="B165" s="230" t="s">
        <v>231</v>
      </c>
      <c r="C165" s="230" t="s">
        <v>490</v>
      </c>
      <c r="D165" s="231">
        <v>6.5</v>
      </c>
      <c r="E165" s="232">
        <v>6</v>
      </c>
      <c r="F165" s="230"/>
      <c r="G165" s="230" t="s">
        <v>466</v>
      </c>
      <c r="H165" s="230" t="s">
        <v>136</v>
      </c>
      <c r="I165" s="230" t="s">
        <v>475</v>
      </c>
      <c r="J165" s="231">
        <v>7</v>
      </c>
      <c r="K165" s="232">
        <v>8</v>
      </c>
    </row>
    <row r="166" spans="1:11" ht="15.75" x14ac:dyDescent="0.25">
      <c r="A166" s="235" t="s">
        <v>466</v>
      </c>
      <c r="B166" s="235" t="s">
        <v>617</v>
      </c>
      <c r="C166" s="235" t="s">
        <v>644</v>
      </c>
      <c r="D166" s="236" t="s">
        <v>453</v>
      </c>
      <c r="E166" s="236" t="s">
        <v>453</v>
      </c>
      <c r="F166" s="230"/>
      <c r="G166" s="230" t="s">
        <v>466</v>
      </c>
      <c r="H166" s="230" t="s">
        <v>647</v>
      </c>
      <c r="I166" s="230" t="s">
        <v>461</v>
      </c>
      <c r="J166" s="231">
        <v>7</v>
      </c>
      <c r="K166" s="232">
        <v>10</v>
      </c>
    </row>
    <row r="167" spans="1:11" ht="15.75" x14ac:dyDescent="0.25">
      <c r="A167" s="235" t="s">
        <v>466</v>
      </c>
      <c r="B167" s="235" t="s">
        <v>134</v>
      </c>
      <c r="C167" s="235" t="s">
        <v>674</v>
      </c>
      <c r="D167" s="236" t="s">
        <v>453</v>
      </c>
      <c r="E167" s="236" t="s">
        <v>453</v>
      </c>
      <c r="F167" s="230"/>
      <c r="G167" s="230" t="s">
        <v>466</v>
      </c>
      <c r="H167" s="230" t="s">
        <v>109</v>
      </c>
      <c r="I167" s="230" t="s">
        <v>509</v>
      </c>
      <c r="J167" s="231">
        <v>7</v>
      </c>
      <c r="K167" s="232">
        <v>10</v>
      </c>
    </row>
    <row r="168" spans="1:11" ht="15.75" x14ac:dyDescent="0.25">
      <c r="A168" s="230" t="s">
        <v>477</v>
      </c>
      <c r="B168" s="230" t="s">
        <v>68</v>
      </c>
      <c r="C168" s="230" t="s">
        <v>459</v>
      </c>
      <c r="D168" s="231">
        <v>6</v>
      </c>
      <c r="E168" s="232">
        <v>6</v>
      </c>
      <c r="F168" s="230"/>
      <c r="G168" s="235" t="s">
        <v>477</v>
      </c>
      <c r="H168" s="235" t="s">
        <v>717</v>
      </c>
      <c r="I168" s="235" t="s">
        <v>570</v>
      </c>
      <c r="J168" s="236" t="s">
        <v>453</v>
      </c>
      <c r="K168" s="236" t="s">
        <v>453</v>
      </c>
    </row>
    <row r="169" spans="1:11" ht="15.75" x14ac:dyDescent="0.25">
      <c r="A169" s="235" t="s">
        <v>477</v>
      </c>
      <c r="B169" s="235" t="s">
        <v>22</v>
      </c>
      <c r="C169" s="235" t="s">
        <v>490</v>
      </c>
      <c r="D169" s="236" t="s">
        <v>453</v>
      </c>
      <c r="E169" s="236" t="s">
        <v>453</v>
      </c>
      <c r="F169" s="230"/>
      <c r="G169" s="230" t="s">
        <v>477</v>
      </c>
      <c r="H169" s="230" t="s">
        <v>71</v>
      </c>
      <c r="I169" s="230" t="s">
        <v>457</v>
      </c>
      <c r="J169" s="231">
        <v>5.5</v>
      </c>
      <c r="K169" s="232">
        <v>5.5</v>
      </c>
    </row>
    <row r="170" spans="1:11" ht="15.75" x14ac:dyDescent="0.25">
      <c r="A170" s="230" t="s">
        <v>477</v>
      </c>
      <c r="B170" s="230" t="s">
        <v>618</v>
      </c>
      <c r="C170" s="230" t="s">
        <v>481</v>
      </c>
      <c r="D170" s="231">
        <v>7</v>
      </c>
      <c r="E170" s="232">
        <v>11</v>
      </c>
      <c r="F170" s="230"/>
      <c r="G170" s="230" t="s">
        <v>477</v>
      </c>
      <c r="H170" s="230" t="s">
        <v>89</v>
      </c>
      <c r="I170" s="230" t="s">
        <v>468</v>
      </c>
      <c r="J170" s="231">
        <v>5.5</v>
      </c>
      <c r="K170" s="232">
        <v>5.5</v>
      </c>
    </row>
    <row r="171" spans="1:11" ht="15.75" x14ac:dyDescent="0.25">
      <c r="A171" s="298" t="s">
        <v>482</v>
      </c>
      <c r="B171" s="299"/>
      <c r="C171" s="299"/>
      <c r="D171" s="300"/>
      <c r="E171" s="301"/>
      <c r="F171" s="230"/>
      <c r="G171" s="298" t="s">
        <v>482</v>
      </c>
      <c r="H171" s="299"/>
      <c r="I171" s="299"/>
      <c r="J171" s="300"/>
      <c r="K171" s="301"/>
    </row>
    <row r="172" spans="1:11" ht="15.75" x14ac:dyDescent="0.25">
      <c r="A172" s="235" t="s">
        <v>331</v>
      </c>
      <c r="B172" s="235" t="s">
        <v>630</v>
      </c>
      <c r="C172" s="235" t="s">
        <v>602</v>
      </c>
      <c r="D172" s="236" t="s">
        <v>453</v>
      </c>
      <c r="E172" s="236" t="s">
        <v>453</v>
      </c>
      <c r="F172" s="230"/>
      <c r="G172" s="235" t="s">
        <v>331</v>
      </c>
      <c r="H172" s="235" t="s">
        <v>643</v>
      </c>
      <c r="I172" s="235" t="s">
        <v>644</v>
      </c>
      <c r="J172" s="236" t="s">
        <v>453</v>
      </c>
      <c r="K172" s="236" t="s">
        <v>453</v>
      </c>
    </row>
    <row r="173" spans="1:11" ht="15.75" x14ac:dyDescent="0.25">
      <c r="A173" s="230" t="s">
        <v>477</v>
      </c>
      <c r="B173" s="230" t="s">
        <v>769</v>
      </c>
      <c r="C173" s="230" t="s">
        <v>494</v>
      </c>
      <c r="D173" s="231">
        <v>5.5</v>
      </c>
      <c r="E173" s="232">
        <v>5</v>
      </c>
      <c r="F173" s="230"/>
      <c r="G173" s="230" t="s">
        <v>477</v>
      </c>
      <c r="H173" s="230" t="s">
        <v>295</v>
      </c>
      <c r="I173" s="230" t="s">
        <v>457</v>
      </c>
      <c r="J173" s="231">
        <v>6.5</v>
      </c>
      <c r="K173" s="232">
        <v>7.5</v>
      </c>
    </row>
    <row r="174" spans="1:11" ht="15.75" x14ac:dyDescent="0.25">
      <c r="A174" s="235" t="s">
        <v>477</v>
      </c>
      <c r="B174" s="235" t="s">
        <v>205</v>
      </c>
      <c r="C174" s="235" t="s">
        <v>496</v>
      </c>
      <c r="D174" s="236" t="s">
        <v>453</v>
      </c>
      <c r="E174" s="236" t="s">
        <v>453</v>
      </c>
      <c r="F174" s="230"/>
      <c r="G174" s="235" t="s">
        <v>466</v>
      </c>
      <c r="H174" s="235" t="s">
        <v>310</v>
      </c>
      <c r="I174" s="235" t="s">
        <v>481</v>
      </c>
      <c r="J174" s="236">
        <v>5.5</v>
      </c>
      <c r="K174" s="236">
        <v>5.5</v>
      </c>
    </row>
    <row r="175" spans="1:11" ht="15.75" x14ac:dyDescent="0.25">
      <c r="A175" s="230" t="s">
        <v>466</v>
      </c>
      <c r="B175" s="230" t="s">
        <v>616</v>
      </c>
      <c r="C175" s="230" t="s">
        <v>490</v>
      </c>
      <c r="D175" s="231">
        <v>6</v>
      </c>
      <c r="E175" s="232">
        <v>6</v>
      </c>
      <c r="F175" s="230"/>
      <c r="G175" s="235" t="s">
        <v>466</v>
      </c>
      <c r="H175" s="235" t="s">
        <v>252</v>
      </c>
      <c r="I175" s="235" t="s">
        <v>457</v>
      </c>
      <c r="J175" s="236">
        <v>5.5</v>
      </c>
      <c r="K175" s="236">
        <v>5.5</v>
      </c>
    </row>
    <row r="176" spans="1:11" ht="15.75" x14ac:dyDescent="0.25">
      <c r="A176" s="230" t="s">
        <v>466</v>
      </c>
      <c r="B176" s="230" t="s">
        <v>628</v>
      </c>
      <c r="C176" s="230" t="s">
        <v>495</v>
      </c>
      <c r="D176" s="231">
        <v>6</v>
      </c>
      <c r="E176" s="232">
        <v>6</v>
      </c>
      <c r="F176" s="230"/>
      <c r="G176" s="235" t="s">
        <v>466</v>
      </c>
      <c r="H176" s="235" t="s">
        <v>1071</v>
      </c>
      <c r="I176" s="235" t="s">
        <v>597</v>
      </c>
      <c r="J176" s="236" t="s">
        <v>453</v>
      </c>
      <c r="K176" s="236" t="s">
        <v>453</v>
      </c>
    </row>
    <row r="177" spans="1:11" ht="15.75" x14ac:dyDescent="0.25">
      <c r="A177" s="235" t="s">
        <v>454</v>
      </c>
      <c r="B177" s="235" t="s">
        <v>622</v>
      </c>
      <c r="C177" s="235" t="s">
        <v>452</v>
      </c>
      <c r="D177" s="236" t="s">
        <v>453</v>
      </c>
      <c r="E177" s="236" t="s">
        <v>453</v>
      </c>
      <c r="F177" s="230"/>
      <c r="G177" s="235" t="s">
        <v>454</v>
      </c>
      <c r="H177" s="235" t="s">
        <v>73</v>
      </c>
      <c r="I177" s="235" t="s">
        <v>459</v>
      </c>
      <c r="J177" s="236" t="s">
        <v>453</v>
      </c>
      <c r="K177" s="236" t="s">
        <v>453</v>
      </c>
    </row>
    <row r="178" spans="1:11" ht="15.75" x14ac:dyDescent="0.25">
      <c r="A178" s="235" t="s">
        <v>454</v>
      </c>
      <c r="B178" s="235" t="s">
        <v>620</v>
      </c>
      <c r="C178" s="235" t="s">
        <v>509</v>
      </c>
      <c r="D178" s="236">
        <v>6.5</v>
      </c>
      <c r="E178" s="236">
        <v>6.5</v>
      </c>
      <c r="F178" s="230"/>
      <c r="G178" s="235" t="s">
        <v>454</v>
      </c>
      <c r="H178" s="235" t="s">
        <v>719</v>
      </c>
      <c r="I178" s="235" t="s">
        <v>644</v>
      </c>
      <c r="J178" s="236" t="s">
        <v>453</v>
      </c>
      <c r="K178" s="236" t="s">
        <v>453</v>
      </c>
    </row>
    <row r="179" spans="1:11" ht="15.75" x14ac:dyDescent="0.25">
      <c r="A179" s="290" t="s">
        <v>498</v>
      </c>
      <c r="B179" s="290"/>
      <c r="C179" s="290"/>
      <c r="D179" s="291"/>
      <c r="E179" s="237">
        <v>3</v>
      </c>
      <c r="F179" s="230"/>
      <c r="G179" s="290" t="s">
        <v>500</v>
      </c>
      <c r="H179" s="290"/>
      <c r="I179" s="290"/>
      <c r="J179" s="291"/>
      <c r="K179" s="237">
        <v>-1.5</v>
      </c>
    </row>
    <row r="180" spans="1:11" ht="15.75" x14ac:dyDescent="0.25">
      <c r="A180" s="290" t="s">
        <v>500</v>
      </c>
      <c r="B180" s="290"/>
      <c r="C180" s="290"/>
      <c r="D180" s="291"/>
      <c r="E180" s="237">
        <v>1.5</v>
      </c>
      <c r="F180" s="230"/>
      <c r="G180" s="292" t="s">
        <v>714</v>
      </c>
      <c r="H180" s="293"/>
      <c r="I180" s="293"/>
      <c r="J180" s="294"/>
      <c r="K180" s="292"/>
    </row>
    <row r="181" spans="1:11" ht="15.75" x14ac:dyDescent="0.25">
      <c r="A181" s="292" t="s">
        <v>579</v>
      </c>
      <c r="B181" s="293"/>
      <c r="C181" s="293"/>
      <c r="D181" s="294"/>
      <c r="E181" s="292"/>
      <c r="F181" s="230"/>
      <c r="G181" s="295" t="s">
        <v>1354</v>
      </c>
      <c r="H181" s="295"/>
      <c r="I181" s="295"/>
      <c r="J181" s="296"/>
      <c r="K181" s="297"/>
    </row>
    <row r="182" spans="1:11" ht="15.75" x14ac:dyDescent="0.25">
      <c r="A182" s="295" t="s">
        <v>1355</v>
      </c>
      <c r="B182" s="295"/>
      <c r="C182" s="295"/>
      <c r="D182" s="296"/>
      <c r="E182" s="297"/>
      <c r="F182" s="230"/>
      <c r="G182" s="230"/>
      <c r="H182" s="230"/>
      <c r="I182" s="230"/>
      <c r="J182" s="230"/>
      <c r="K182" s="230"/>
    </row>
    <row r="184" spans="1:11" ht="15.75" x14ac:dyDescent="0.25">
      <c r="A184" s="302" t="s">
        <v>556</v>
      </c>
      <c r="B184" s="303"/>
      <c r="C184" s="303"/>
      <c r="D184" s="304"/>
      <c r="E184" s="305"/>
      <c r="F184" s="233" t="s">
        <v>368</v>
      </c>
      <c r="G184" s="306" t="s">
        <v>658</v>
      </c>
      <c r="H184" s="303"/>
      <c r="I184" s="303"/>
      <c r="J184" s="304"/>
      <c r="K184" s="305"/>
    </row>
    <row r="185" spans="1:11" ht="15.75" x14ac:dyDescent="0.25">
      <c r="A185" s="307" t="s">
        <v>693</v>
      </c>
      <c r="B185" s="308"/>
      <c r="C185" s="308"/>
      <c r="D185" s="309"/>
      <c r="E185" s="305"/>
      <c r="F185" s="234" t="s">
        <v>448</v>
      </c>
      <c r="G185" s="310" t="s">
        <v>693</v>
      </c>
      <c r="H185" s="308"/>
      <c r="I185" s="308"/>
      <c r="J185" s="309"/>
      <c r="K185" s="305"/>
    </row>
    <row r="186" spans="1:11" ht="15.75" x14ac:dyDescent="0.25">
      <c r="A186" s="230" t="s">
        <v>331</v>
      </c>
      <c r="B186" s="230" t="s">
        <v>559</v>
      </c>
      <c r="C186" s="230" t="s">
        <v>509</v>
      </c>
      <c r="D186" s="231">
        <v>6.5</v>
      </c>
      <c r="E186" s="232">
        <v>5.5</v>
      </c>
      <c r="F186" s="230"/>
      <c r="G186" s="230" t="s">
        <v>331</v>
      </c>
      <c r="H186" s="230" t="s">
        <v>666</v>
      </c>
      <c r="I186" s="230" t="s">
        <v>481</v>
      </c>
      <c r="J186" s="231">
        <v>5</v>
      </c>
      <c r="K186" s="232">
        <v>2</v>
      </c>
    </row>
    <row r="187" spans="1:11" ht="15.75" x14ac:dyDescent="0.25">
      <c r="A187" s="230" t="s">
        <v>454</v>
      </c>
      <c r="B187" s="230" t="s">
        <v>561</v>
      </c>
      <c r="C187" s="230" t="s">
        <v>461</v>
      </c>
      <c r="D187" s="231">
        <v>7</v>
      </c>
      <c r="E187" s="232">
        <v>8</v>
      </c>
      <c r="F187" s="230"/>
      <c r="G187" s="230" t="s">
        <v>454</v>
      </c>
      <c r="H187" s="230" t="s">
        <v>119</v>
      </c>
      <c r="I187" s="230" t="s">
        <v>475</v>
      </c>
      <c r="J187" s="231">
        <v>6.5</v>
      </c>
      <c r="K187" s="232">
        <v>6.5</v>
      </c>
    </row>
    <row r="188" spans="1:11" ht="15.75" x14ac:dyDescent="0.25">
      <c r="A188" s="230" t="s">
        <v>454</v>
      </c>
      <c r="B188" s="230" t="s">
        <v>193</v>
      </c>
      <c r="C188" s="230" t="s">
        <v>486</v>
      </c>
      <c r="D188" s="231">
        <v>6.5</v>
      </c>
      <c r="E188" s="232">
        <v>7.5</v>
      </c>
      <c r="F188" s="230"/>
      <c r="G188" s="230" t="s">
        <v>454</v>
      </c>
      <c r="H188" s="230" t="s">
        <v>232</v>
      </c>
      <c r="I188" s="230" t="s">
        <v>463</v>
      </c>
      <c r="J188" s="231">
        <v>6.5</v>
      </c>
      <c r="K188" s="232">
        <v>7.5</v>
      </c>
    </row>
    <row r="189" spans="1:11" ht="15.75" x14ac:dyDescent="0.25">
      <c r="A189" s="230" t="s">
        <v>454</v>
      </c>
      <c r="B189" s="230" t="s">
        <v>281</v>
      </c>
      <c r="C189" s="230" t="s">
        <v>494</v>
      </c>
      <c r="D189" s="231">
        <v>5.5</v>
      </c>
      <c r="E189" s="232">
        <v>5</v>
      </c>
      <c r="F189" s="230"/>
      <c r="G189" s="230" t="s">
        <v>454</v>
      </c>
      <c r="H189" s="230" t="s">
        <v>120</v>
      </c>
      <c r="I189" s="230" t="s">
        <v>459</v>
      </c>
      <c r="J189" s="231">
        <v>6.5</v>
      </c>
      <c r="K189" s="232">
        <v>6.5</v>
      </c>
    </row>
    <row r="190" spans="1:11" ht="15.75" x14ac:dyDescent="0.25">
      <c r="A190" s="230" t="s">
        <v>454</v>
      </c>
      <c r="B190" s="230" t="s">
        <v>304</v>
      </c>
      <c r="C190" s="230" t="s">
        <v>508</v>
      </c>
      <c r="D190" s="231">
        <v>5.5</v>
      </c>
      <c r="E190" s="232">
        <v>5.5</v>
      </c>
      <c r="F190" s="230"/>
      <c r="G190" s="230" t="s">
        <v>454</v>
      </c>
      <c r="H190" s="230" t="s">
        <v>663</v>
      </c>
      <c r="I190" s="230" t="s">
        <v>459</v>
      </c>
      <c r="J190" s="231">
        <v>6</v>
      </c>
      <c r="K190" s="232">
        <v>6</v>
      </c>
    </row>
    <row r="191" spans="1:11" ht="15.75" x14ac:dyDescent="0.25">
      <c r="A191" s="230" t="s">
        <v>466</v>
      </c>
      <c r="B191" s="230" t="s">
        <v>564</v>
      </c>
      <c r="C191" s="230" t="s">
        <v>457</v>
      </c>
      <c r="D191" s="231">
        <v>7</v>
      </c>
      <c r="E191" s="232">
        <v>10</v>
      </c>
      <c r="F191" s="230"/>
      <c r="G191" s="230" t="s">
        <v>466</v>
      </c>
      <c r="H191" s="230" t="s">
        <v>664</v>
      </c>
      <c r="I191" s="230" t="s">
        <v>468</v>
      </c>
      <c r="J191" s="231">
        <v>5.5</v>
      </c>
      <c r="K191" s="232">
        <v>5.5</v>
      </c>
    </row>
    <row r="192" spans="1:11" ht="15.75" x14ac:dyDescent="0.25">
      <c r="A192" s="230" t="s">
        <v>466</v>
      </c>
      <c r="B192" s="230" t="s">
        <v>106</v>
      </c>
      <c r="C192" s="230" t="s">
        <v>490</v>
      </c>
      <c r="D192" s="231">
        <v>5.5</v>
      </c>
      <c r="E192" s="232">
        <v>5.5</v>
      </c>
      <c r="F192" s="230"/>
      <c r="G192" s="230" t="s">
        <v>466</v>
      </c>
      <c r="H192" s="230" t="s">
        <v>285</v>
      </c>
      <c r="I192" s="230" t="s">
        <v>463</v>
      </c>
      <c r="J192" s="231">
        <v>6.5</v>
      </c>
      <c r="K192" s="232">
        <v>7.5</v>
      </c>
    </row>
    <row r="193" spans="1:11" ht="15.75" x14ac:dyDescent="0.25">
      <c r="A193" s="230" t="s">
        <v>477</v>
      </c>
      <c r="B193" s="230" t="s">
        <v>194</v>
      </c>
      <c r="C193" s="230" t="s">
        <v>486</v>
      </c>
      <c r="D193" s="231">
        <v>6</v>
      </c>
      <c r="E193" s="232">
        <v>6</v>
      </c>
      <c r="F193" s="230"/>
      <c r="G193" s="230" t="s">
        <v>477</v>
      </c>
      <c r="H193" s="230" t="s">
        <v>74</v>
      </c>
      <c r="I193" s="230" t="s">
        <v>463</v>
      </c>
      <c r="J193" s="231">
        <v>6</v>
      </c>
      <c r="K193" s="232">
        <v>6</v>
      </c>
    </row>
    <row r="194" spans="1:11" ht="15.75" x14ac:dyDescent="0.25">
      <c r="A194" s="230" t="s">
        <v>477</v>
      </c>
      <c r="B194" s="230" t="s">
        <v>762</v>
      </c>
      <c r="C194" s="230" t="s">
        <v>450</v>
      </c>
      <c r="D194" s="231">
        <v>7</v>
      </c>
      <c r="E194" s="232">
        <v>8</v>
      </c>
      <c r="F194" s="230"/>
      <c r="G194" s="230" t="s">
        <v>477</v>
      </c>
      <c r="H194" s="230" t="s">
        <v>96</v>
      </c>
      <c r="I194" s="230" t="s">
        <v>456</v>
      </c>
      <c r="J194" s="231">
        <v>6.5</v>
      </c>
      <c r="K194" s="232">
        <v>6.5</v>
      </c>
    </row>
    <row r="195" spans="1:11" ht="15.75" x14ac:dyDescent="0.25">
      <c r="A195" s="230" t="s">
        <v>477</v>
      </c>
      <c r="B195" s="230" t="s">
        <v>202</v>
      </c>
      <c r="C195" s="230" t="s">
        <v>473</v>
      </c>
      <c r="D195" s="231">
        <v>5</v>
      </c>
      <c r="E195" s="232">
        <v>5</v>
      </c>
      <c r="F195" s="230"/>
      <c r="G195" s="230" t="s">
        <v>477</v>
      </c>
      <c r="H195" s="230" t="s">
        <v>127</v>
      </c>
      <c r="I195" s="230" t="s">
        <v>494</v>
      </c>
      <c r="J195" s="231">
        <v>5.5</v>
      </c>
      <c r="K195" s="232">
        <v>5.5</v>
      </c>
    </row>
    <row r="196" spans="1:11" ht="15.75" x14ac:dyDescent="0.25">
      <c r="A196" s="230" t="s">
        <v>477</v>
      </c>
      <c r="B196" s="230" t="s">
        <v>64</v>
      </c>
      <c r="C196" s="230" t="s">
        <v>478</v>
      </c>
      <c r="D196" s="231">
        <v>5</v>
      </c>
      <c r="E196" s="232">
        <v>4.5</v>
      </c>
      <c r="F196" s="230"/>
      <c r="G196" s="230" t="s">
        <v>477</v>
      </c>
      <c r="H196" s="230" t="s">
        <v>164</v>
      </c>
      <c r="I196" s="230" t="s">
        <v>463</v>
      </c>
      <c r="J196" s="231">
        <v>7</v>
      </c>
      <c r="K196" s="232">
        <v>10</v>
      </c>
    </row>
    <row r="197" spans="1:11" ht="15.75" x14ac:dyDescent="0.25">
      <c r="A197" s="298" t="s">
        <v>482</v>
      </c>
      <c r="B197" s="299"/>
      <c r="C197" s="299"/>
      <c r="D197" s="300"/>
      <c r="E197" s="301"/>
      <c r="F197" s="230"/>
      <c r="G197" s="298" t="s">
        <v>482</v>
      </c>
      <c r="H197" s="299"/>
      <c r="I197" s="299"/>
      <c r="J197" s="300"/>
      <c r="K197" s="301"/>
    </row>
    <row r="198" spans="1:11" ht="15.75" x14ac:dyDescent="0.25">
      <c r="A198" s="235" t="s">
        <v>466</v>
      </c>
      <c r="B198" s="235" t="s">
        <v>322</v>
      </c>
      <c r="C198" s="235" t="s">
        <v>481</v>
      </c>
      <c r="D198" s="236">
        <v>6</v>
      </c>
      <c r="E198" s="236">
        <v>9</v>
      </c>
      <c r="F198" s="230"/>
      <c r="G198" s="235" t="s">
        <v>331</v>
      </c>
      <c r="H198" s="235" t="s">
        <v>660</v>
      </c>
      <c r="I198" s="235" t="s">
        <v>489</v>
      </c>
      <c r="J198" s="236" t="s">
        <v>453</v>
      </c>
      <c r="K198" s="236" t="s">
        <v>453</v>
      </c>
    </row>
    <row r="199" spans="1:11" ht="15.75" x14ac:dyDescent="0.25">
      <c r="A199" s="235" t="s">
        <v>466</v>
      </c>
      <c r="B199" s="235" t="s">
        <v>563</v>
      </c>
      <c r="C199" s="235" t="s">
        <v>489</v>
      </c>
      <c r="D199" s="236" t="s">
        <v>453</v>
      </c>
      <c r="E199" s="236" t="s">
        <v>453</v>
      </c>
      <c r="F199" s="230"/>
      <c r="G199" s="235" t="s">
        <v>466</v>
      </c>
      <c r="H199" s="235" t="s">
        <v>258</v>
      </c>
      <c r="I199" s="235" t="s">
        <v>457</v>
      </c>
      <c r="J199" s="236">
        <v>5.5</v>
      </c>
      <c r="K199" s="236">
        <v>5.5</v>
      </c>
    </row>
    <row r="200" spans="1:11" ht="15.75" x14ac:dyDescent="0.25">
      <c r="A200" s="235" t="s">
        <v>454</v>
      </c>
      <c r="B200" s="235" t="s">
        <v>574</v>
      </c>
      <c r="C200" s="235" t="s">
        <v>473</v>
      </c>
      <c r="D200" s="236">
        <v>5</v>
      </c>
      <c r="E200" s="236">
        <v>5</v>
      </c>
      <c r="F200" s="230"/>
      <c r="G200" s="235" t="s">
        <v>466</v>
      </c>
      <c r="H200" s="235" t="s">
        <v>126</v>
      </c>
      <c r="I200" s="235" t="s">
        <v>450</v>
      </c>
      <c r="J200" s="236">
        <v>7</v>
      </c>
      <c r="K200" s="236">
        <v>10</v>
      </c>
    </row>
    <row r="201" spans="1:11" ht="15.75" x14ac:dyDescent="0.25">
      <c r="A201" s="235" t="s">
        <v>466</v>
      </c>
      <c r="B201" s="235" t="s">
        <v>710</v>
      </c>
      <c r="C201" s="235" t="s">
        <v>468</v>
      </c>
      <c r="D201" s="236">
        <v>6</v>
      </c>
      <c r="E201" s="236">
        <v>6</v>
      </c>
      <c r="F201" s="230"/>
      <c r="G201" s="235" t="s">
        <v>466</v>
      </c>
      <c r="H201" s="235" t="s">
        <v>673</v>
      </c>
      <c r="I201" s="235" t="s">
        <v>494</v>
      </c>
      <c r="J201" s="236">
        <v>5</v>
      </c>
      <c r="K201" s="236">
        <v>5</v>
      </c>
    </row>
    <row r="202" spans="1:11" ht="15.75" x14ac:dyDescent="0.25">
      <c r="A202" s="235" t="s">
        <v>454</v>
      </c>
      <c r="B202" s="235" t="s">
        <v>786</v>
      </c>
      <c r="C202" s="235" t="s">
        <v>463</v>
      </c>
      <c r="D202" s="236" t="s">
        <v>453</v>
      </c>
      <c r="E202" s="236" t="s">
        <v>453</v>
      </c>
      <c r="F202" s="230"/>
      <c r="G202" s="235" t="s">
        <v>454</v>
      </c>
      <c r="H202" s="235" t="s">
        <v>661</v>
      </c>
      <c r="I202" s="235" t="s">
        <v>508</v>
      </c>
      <c r="J202" s="236">
        <v>5.5</v>
      </c>
      <c r="K202" s="236">
        <v>5.5</v>
      </c>
    </row>
    <row r="203" spans="1:11" ht="15.75" x14ac:dyDescent="0.25">
      <c r="A203" s="235" t="s">
        <v>454</v>
      </c>
      <c r="B203" s="235" t="s">
        <v>576</v>
      </c>
      <c r="C203" s="235" t="s">
        <v>469</v>
      </c>
      <c r="D203" s="236" t="s">
        <v>453</v>
      </c>
      <c r="E203" s="236" t="s">
        <v>453</v>
      </c>
      <c r="F203" s="230"/>
      <c r="G203" s="235" t="s">
        <v>454</v>
      </c>
      <c r="H203" s="235" t="s">
        <v>862</v>
      </c>
      <c r="I203" s="235" t="s">
        <v>578</v>
      </c>
      <c r="J203" s="236" t="s">
        <v>453</v>
      </c>
      <c r="K203" s="236" t="s">
        <v>453</v>
      </c>
    </row>
    <row r="204" spans="1:11" ht="15.75" x14ac:dyDescent="0.25">
      <c r="A204" s="235" t="s">
        <v>331</v>
      </c>
      <c r="B204" s="235" t="s">
        <v>568</v>
      </c>
      <c r="C204" s="235" t="s">
        <v>569</v>
      </c>
      <c r="D204" s="236" t="s">
        <v>453</v>
      </c>
      <c r="E204" s="236" t="s">
        <v>453</v>
      </c>
      <c r="F204" s="230"/>
      <c r="G204" s="235" t="s">
        <v>454</v>
      </c>
      <c r="H204" s="235" t="s">
        <v>671</v>
      </c>
      <c r="I204" s="235" t="s">
        <v>519</v>
      </c>
      <c r="J204" s="236" t="s">
        <v>453</v>
      </c>
      <c r="K204" s="236" t="s">
        <v>453</v>
      </c>
    </row>
    <row r="205" spans="1:11" ht="15.75" x14ac:dyDescent="0.25">
      <c r="A205" s="290" t="s">
        <v>498</v>
      </c>
      <c r="B205" s="290"/>
      <c r="C205" s="290"/>
      <c r="D205" s="291"/>
      <c r="E205" s="237">
        <v>3</v>
      </c>
      <c r="F205" s="230"/>
      <c r="G205" s="290" t="s">
        <v>500</v>
      </c>
      <c r="H205" s="290"/>
      <c r="I205" s="290"/>
      <c r="J205" s="291"/>
      <c r="K205" s="237">
        <v>-1.5</v>
      </c>
    </row>
    <row r="206" spans="1:11" ht="15.75" x14ac:dyDescent="0.25">
      <c r="A206" s="290" t="s">
        <v>500</v>
      </c>
      <c r="B206" s="290"/>
      <c r="C206" s="290"/>
      <c r="D206" s="291"/>
      <c r="E206" s="237">
        <v>1.5</v>
      </c>
      <c r="F206" s="230"/>
      <c r="G206" s="292" t="s">
        <v>499</v>
      </c>
      <c r="H206" s="293"/>
      <c r="I206" s="293"/>
      <c r="J206" s="294"/>
      <c r="K206" s="292"/>
    </row>
    <row r="207" spans="1:11" ht="15.75" x14ac:dyDescent="0.25">
      <c r="A207" s="292" t="s">
        <v>713</v>
      </c>
      <c r="B207" s="293"/>
      <c r="C207" s="293"/>
      <c r="D207" s="294"/>
      <c r="E207" s="292"/>
      <c r="F207" s="230"/>
      <c r="G207" s="295" t="s">
        <v>1356</v>
      </c>
      <c r="H207" s="295"/>
      <c r="I207" s="295"/>
      <c r="J207" s="296"/>
      <c r="K207" s="297"/>
    </row>
    <row r="208" spans="1:11" ht="15.75" x14ac:dyDescent="0.25">
      <c r="A208" s="295" t="s">
        <v>1357</v>
      </c>
      <c r="B208" s="295"/>
      <c r="C208" s="295"/>
      <c r="D208" s="296"/>
      <c r="E208" s="297"/>
      <c r="F208" s="230"/>
      <c r="G208" s="230"/>
      <c r="H208" s="230"/>
      <c r="I208" s="230"/>
      <c r="J208" s="230"/>
      <c r="K208" s="230"/>
    </row>
  </sheetData>
  <mergeCells count="104">
    <mergeCell ref="A17:E17"/>
    <mergeCell ref="A25:D25"/>
    <mergeCell ref="A26:E26"/>
    <mergeCell ref="A27:E27"/>
    <mergeCell ref="G17:K17"/>
    <mergeCell ref="G25:J25"/>
    <mergeCell ref="G26:K26"/>
    <mergeCell ref="G27:K27"/>
    <mergeCell ref="A1:K1"/>
    <mergeCell ref="A2:K2"/>
    <mergeCell ref="A4:E4"/>
    <mergeCell ref="G4:K4"/>
    <mergeCell ref="A5:E5"/>
    <mergeCell ref="G5:K5"/>
    <mergeCell ref="A50:D50"/>
    <mergeCell ref="A51:D51"/>
    <mergeCell ref="A52:E52"/>
    <mergeCell ref="A53:E53"/>
    <mergeCell ref="G42:K42"/>
    <mergeCell ref="G50:J50"/>
    <mergeCell ref="G51:K51"/>
    <mergeCell ref="G52:K52"/>
    <mergeCell ref="A29:E29"/>
    <mergeCell ref="G29:K29"/>
    <mergeCell ref="A30:E30"/>
    <mergeCell ref="G30:K30"/>
    <mergeCell ref="A42:E42"/>
    <mergeCell ref="A76:D76"/>
    <mergeCell ref="A77:D77"/>
    <mergeCell ref="A78:E78"/>
    <mergeCell ref="A79:E79"/>
    <mergeCell ref="G68:K68"/>
    <mergeCell ref="G76:J76"/>
    <mergeCell ref="G77:K77"/>
    <mergeCell ref="G78:K78"/>
    <mergeCell ref="A55:E55"/>
    <mergeCell ref="G55:K55"/>
    <mergeCell ref="A56:E56"/>
    <mergeCell ref="G56:K56"/>
    <mergeCell ref="A68:E68"/>
    <mergeCell ref="A102:D102"/>
    <mergeCell ref="A103:D103"/>
    <mergeCell ref="A104:E104"/>
    <mergeCell ref="A105:E105"/>
    <mergeCell ref="G94:K94"/>
    <mergeCell ref="G102:J102"/>
    <mergeCell ref="G103:K103"/>
    <mergeCell ref="G104:K104"/>
    <mergeCell ref="A81:E81"/>
    <mergeCell ref="G81:K81"/>
    <mergeCell ref="A82:E82"/>
    <mergeCell ref="G82:K82"/>
    <mergeCell ref="A94:E94"/>
    <mergeCell ref="A128:D128"/>
    <mergeCell ref="A129:D129"/>
    <mergeCell ref="A130:E130"/>
    <mergeCell ref="A131:E131"/>
    <mergeCell ref="G120:K120"/>
    <mergeCell ref="G128:J128"/>
    <mergeCell ref="G129:K129"/>
    <mergeCell ref="G130:K130"/>
    <mergeCell ref="A107:E107"/>
    <mergeCell ref="G107:K107"/>
    <mergeCell ref="A108:E108"/>
    <mergeCell ref="G108:K108"/>
    <mergeCell ref="A120:E120"/>
    <mergeCell ref="A154:D154"/>
    <mergeCell ref="A155:E155"/>
    <mergeCell ref="A156:E156"/>
    <mergeCell ref="G146:K146"/>
    <mergeCell ref="G154:J154"/>
    <mergeCell ref="G155:K155"/>
    <mergeCell ref="G156:K156"/>
    <mergeCell ref="A133:E133"/>
    <mergeCell ref="G133:K133"/>
    <mergeCell ref="A134:E134"/>
    <mergeCell ref="G134:K134"/>
    <mergeCell ref="A146:E146"/>
    <mergeCell ref="A179:D179"/>
    <mergeCell ref="A180:D180"/>
    <mergeCell ref="A181:E181"/>
    <mergeCell ref="A182:E182"/>
    <mergeCell ref="G171:K171"/>
    <mergeCell ref="G179:J179"/>
    <mergeCell ref="G180:K180"/>
    <mergeCell ref="G181:K181"/>
    <mergeCell ref="A158:E158"/>
    <mergeCell ref="G158:K158"/>
    <mergeCell ref="A159:E159"/>
    <mergeCell ref="G159:K159"/>
    <mergeCell ref="A171:E171"/>
    <mergeCell ref="A205:D205"/>
    <mergeCell ref="A206:D206"/>
    <mergeCell ref="A207:E207"/>
    <mergeCell ref="A208:E208"/>
    <mergeCell ref="G197:K197"/>
    <mergeCell ref="G205:J205"/>
    <mergeCell ref="G206:K206"/>
    <mergeCell ref="G207:K207"/>
    <mergeCell ref="A184:E184"/>
    <mergeCell ref="G184:K184"/>
    <mergeCell ref="A185:E185"/>
    <mergeCell ref="G185:K185"/>
    <mergeCell ref="A197:E197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3344F-EA0E-4640-8995-FDF849005CC6}">
  <dimension ref="A1:K208"/>
  <sheetViews>
    <sheetView topLeftCell="A28" workbookViewId="0">
      <selection activeCell="P21" sqref="P21"/>
    </sheetView>
  </sheetViews>
  <sheetFormatPr defaultRowHeight="15" x14ac:dyDescent="0.2"/>
  <sheetData>
    <row r="1" spans="1:11" ht="15.75" x14ac:dyDescent="0.25">
      <c r="A1" s="258" t="s">
        <v>1358</v>
      </c>
      <c r="B1" s="303"/>
      <c r="C1" s="303"/>
      <c r="D1" s="304"/>
      <c r="E1" s="305"/>
      <c r="F1" s="303"/>
      <c r="G1" s="303"/>
      <c r="H1" s="303"/>
      <c r="I1" s="303"/>
      <c r="J1" s="304"/>
      <c r="K1" s="305"/>
    </row>
    <row r="2" spans="1:11" ht="15.75" x14ac:dyDescent="0.25">
      <c r="A2" s="265" t="s">
        <v>445</v>
      </c>
      <c r="B2" s="308"/>
      <c r="C2" s="308"/>
      <c r="D2" s="309"/>
      <c r="E2" s="305"/>
      <c r="F2" s="308"/>
      <c r="G2" s="308"/>
      <c r="H2" s="308"/>
      <c r="I2" s="308"/>
      <c r="J2" s="309"/>
      <c r="K2" s="305"/>
    </row>
    <row r="4" spans="1:11" ht="15.75" x14ac:dyDescent="0.25">
      <c r="A4" s="302" t="s">
        <v>17</v>
      </c>
      <c r="B4" s="303"/>
      <c r="C4" s="303"/>
      <c r="D4" s="304"/>
      <c r="E4" s="305"/>
      <c r="F4" s="241" t="s">
        <v>384</v>
      </c>
      <c r="G4" s="306" t="s">
        <v>634</v>
      </c>
      <c r="H4" s="303"/>
      <c r="I4" s="303"/>
      <c r="J4" s="304"/>
      <c r="K4" s="305"/>
    </row>
    <row r="5" spans="1:11" ht="15.75" x14ac:dyDescent="0.25">
      <c r="A5" s="307" t="s">
        <v>557</v>
      </c>
      <c r="B5" s="308"/>
      <c r="C5" s="308"/>
      <c r="D5" s="309"/>
      <c r="E5" s="305"/>
      <c r="F5" s="242" t="s">
        <v>448</v>
      </c>
      <c r="G5" s="310" t="s">
        <v>447</v>
      </c>
      <c r="H5" s="308"/>
      <c r="I5" s="308"/>
      <c r="J5" s="309"/>
      <c r="K5" s="305"/>
    </row>
    <row r="6" spans="1:11" ht="15.75" x14ac:dyDescent="0.25">
      <c r="A6" s="238" t="s">
        <v>331</v>
      </c>
      <c r="B6" s="238" t="s">
        <v>451</v>
      </c>
      <c r="C6" s="238" t="s">
        <v>486</v>
      </c>
      <c r="D6" s="239">
        <v>5.5</v>
      </c>
      <c r="E6" s="240">
        <v>0.5</v>
      </c>
      <c r="F6" s="238"/>
      <c r="G6" s="238" t="s">
        <v>331</v>
      </c>
      <c r="H6" s="238" t="s">
        <v>636</v>
      </c>
      <c r="I6" s="238" t="s">
        <v>508</v>
      </c>
      <c r="J6" s="239">
        <v>7</v>
      </c>
      <c r="K6" s="240">
        <v>8</v>
      </c>
    </row>
    <row r="7" spans="1:11" ht="15.75" x14ac:dyDescent="0.25">
      <c r="A7" s="238" t="s">
        <v>454</v>
      </c>
      <c r="B7" s="238" t="s">
        <v>694</v>
      </c>
      <c r="C7" s="238" t="s">
        <v>473</v>
      </c>
      <c r="D7" s="239">
        <v>6.5</v>
      </c>
      <c r="E7" s="240">
        <v>6.5</v>
      </c>
      <c r="F7" s="238"/>
      <c r="G7" s="238" t="s">
        <v>454</v>
      </c>
      <c r="H7" s="238" t="s">
        <v>638</v>
      </c>
      <c r="I7" s="238" t="s">
        <v>479</v>
      </c>
      <c r="J7" s="239">
        <v>6.5</v>
      </c>
      <c r="K7" s="240">
        <v>6.5</v>
      </c>
    </row>
    <row r="8" spans="1:11" ht="15.75" x14ac:dyDescent="0.25">
      <c r="A8" s="238" t="s">
        <v>454</v>
      </c>
      <c r="B8" s="238" t="s">
        <v>123</v>
      </c>
      <c r="C8" s="238" t="s">
        <v>479</v>
      </c>
      <c r="D8" s="239">
        <v>6</v>
      </c>
      <c r="E8" s="240">
        <v>6</v>
      </c>
      <c r="F8" s="238"/>
      <c r="G8" s="238" t="s">
        <v>454</v>
      </c>
      <c r="H8" s="238" t="s">
        <v>639</v>
      </c>
      <c r="I8" s="238" t="s">
        <v>508</v>
      </c>
      <c r="J8" s="239">
        <v>7</v>
      </c>
      <c r="K8" s="240">
        <v>7</v>
      </c>
    </row>
    <row r="9" spans="1:11" ht="15.75" x14ac:dyDescent="0.25">
      <c r="A9" s="238" t="s">
        <v>454</v>
      </c>
      <c r="B9" s="238" t="s">
        <v>460</v>
      </c>
      <c r="C9" s="238" t="s">
        <v>461</v>
      </c>
      <c r="D9" s="239">
        <v>6.5</v>
      </c>
      <c r="E9" s="240">
        <v>6</v>
      </c>
      <c r="F9" s="238"/>
      <c r="G9" s="238" t="s">
        <v>454</v>
      </c>
      <c r="H9" s="238" t="s">
        <v>207</v>
      </c>
      <c r="I9" s="238" t="s">
        <v>475</v>
      </c>
      <c r="J9" s="239">
        <v>6</v>
      </c>
      <c r="K9" s="240">
        <v>6</v>
      </c>
    </row>
    <row r="10" spans="1:11" ht="15.75" x14ac:dyDescent="0.25">
      <c r="A10" s="238" t="s">
        <v>466</v>
      </c>
      <c r="B10" s="238" t="s">
        <v>476</v>
      </c>
      <c r="C10" s="238" t="s">
        <v>463</v>
      </c>
      <c r="D10" s="239">
        <v>6</v>
      </c>
      <c r="E10" s="240">
        <v>6</v>
      </c>
      <c r="F10" s="238"/>
      <c r="G10" s="238" t="s">
        <v>466</v>
      </c>
      <c r="H10" s="238" t="s">
        <v>78</v>
      </c>
      <c r="I10" s="238" t="s">
        <v>468</v>
      </c>
      <c r="J10" s="239">
        <v>6</v>
      </c>
      <c r="K10" s="240">
        <v>5.5</v>
      </c>
    </row>
    <row r="11" spans="1:11" ht="15.75" x14ac:dyDescent="0.25">
      <c r="A11" s="238" t="s">
        <v>466</v>
      </c>
      <c r="B11" s="238" t="s">
        <v>474</v>
      </c>
      <c r="C11" s="238" t="s">
        <v>475</v>
      </c>
      <c r="D11" s="239">
        <v>5.5</v>
      </c>
      <c r="E11" s="240">
        <v>5.5</v>
      </c>
      <c r="F11" s="238"/>
      <c r="G11" s="238" t="s">
        <v>466</v>
      </c>
      <c r="H11" s="238" t="s">
        <v>129</v>
      </c>
      <c r="I11" s="238" t="s">
        <v>479</v>
      </c>
      <c r="J11" s="239">
        <v>6</v>
      </c>
      <c r="K11" s="240">
        <v>6</v>
      </c>
    </row>
    <row r="12" spans="1:11" ht="15.75" x14ac:dyDescent="0.25">
      <c r="A12" s="238" t="s">
        <v>466</v>
      </c>
      <c r="B12" s="238" t="s">
        <v>470</v>
      </c>
      <c r="C12" s="238" t="s">
        <v>471</v>
      </c>
      <c r="D12" s="239">
        <v>6</v>
      </c>
      <c r="E12" s="240">
        <v>5.5</v>
      </c>
      <c r="F12" s="238"/>
      <c r="G12" s="238" t="s">
        <v>466</v>
      </c>
      <c r="H12" s="238" t="s">
        <v>648</v>
      </c>
      <c r="I12" s="238" t="s">
        <v>471</v>
      </c>
      <c r="J12" s="239">
        <v>6.5</v>
      </c>
      <c r="K12" s="240">
        <v>7.5</v>
      </c>
    </row>
    <row r="13" spans="1:11" ht="15.75" x14ac:dyDescent="0.25">
      <c r="A13" s="238" t="s">
        <v>466</v>
      </c>
      <c r="B13" s="238" t="s">
        <v>229</v>
      </c>
      <c r="C13" s="238" t="s">
        <v>495</v>
      </c>
      <c r="D13" s="239">
        <v>6</v>
      </c>
      <c r="E13" s="240">
        <v>6</v>
      </c>
      <c r="F13" s="238"/>
      <c r="G13" s="238" t="s">
        <v>466</v>
      </c>
      <c r="H13" s="238" t="s">
        <v>238</v>
      </c>
      <c r="I13" s="238" t="s">
        <v>490</v>
      </c>
      <c r="J13" s="239">
        <v>6</v>
      </c>
      <c r="K13" s="240">
        <v>6</v>
      </c>
    </row>
    <row r="14" spans="1:11" ht="15.75" x14ac:dyDescent="0.25">
      <c r="A14" s="238" t="s">
        <v>477</v>
      </c>
      <c r="B14" s="238" t="s">
        <v>480</v>
      </c>
      <c r="C14" s="238" t="s">
        <v>479</v>
      </c>
      <c r="D14" s="239">
        <v>7.5</v>
      </c>
      <c r="E14" s="240">
        <v>13.5</v>
      </c>
      <c r="F14" s="238"/>
      <c r="G14" s="238" t="s">
        <v>477</v>
      </c>
      <c r="H14" s="238" t="s">
        <v>641</v>
      </c>
      <c r="I14" s="238" t="s">
        <v>475</v>
      </c>
      <c r="J14" s="239">
        <v>6.5</v>
      </c>
      <c r="K14" s="240">
        <v>7.5</v>
      </c>
    </row>
    <row r="15" spans="1:11" ht="15.75" x14ac:dyDescent="0.25">
      <c r="A15" s="243" t="s">
        <v>477</v>
      </c>
      <c r="B15" s="243" t="s">
        <v>138</v>
      </c>
      <c r="C15" s="243" t="s">
        <v>489</v>
      </c>
      <c r="D15" s="244" t="s">
        <v>453</v>
      </c>
      <c r="E15" s="244" t="s">
        <v>453</v>
      </c>
      <c r="F15" s="238"/>
      <c r="G15" s="238" t="s">
        <v>477</v>
      </c>
      <c r="H15" s="238" t="s">
        <v>239</v>
      </c>
      <c r="I15" s="238" t="s">
        <v>456</v>
      </c>
      <c r="J15" s="239">
        <v>5</v>
      </c>
      <c r="K15" s="240">
        <v>5</v>
      </c>
    </row>
    <row r="16" spans="1:11" ht="15.75" x14ac:dyDescent="0.25">
      <c r="A16" s="238" t="s">
        <v>477</v>
      </c>
      <c r="B16" s="238" t="s">
        <v>302</v>
      </c>
      <c r="C16" s="238" t="s">
        <v>471</v>
      </c>
      <c r="D16" s="239">
        <v>5.5</v>
      </c>
      <c r="E16" s="240">
        <v>5.5</v>
      </c>
      <c r="F16" s="238"/>
      <c r="G16" s="238" t="s">
        <v>477</v>
      </c>
      <c r="H16" s="238" t="s">
        <v>160</v>
      </c>
      <c r="I16" s="238" t="s">
        <v>494</v>
      </c>
      <c r="J16" s="239">
        <v>6.5</v>
      </c>
      <c r="K16" s="240">
        <v>9.5</v>
      </c>
    </row>
    <row r="17" spans="1:11" ht="15.75" x14ac:dyDescent="0.25">
      <c r="A17" s="298" t="s">
        <v>482</v>
      </c>
      <c r="B17" s="299"/>
      <c r="C17" s="299"/>
      <c r="D17" s="300"/>
      <c r="E17" s="301"/>
      <c r="F17" s="238"/>
      <c r="G17" s="298" t="s">
        <v>482</v>
      </c>
      <c r="H17" s="299"/>
      <c r="I17" s="299"/>
      <c r="J17" s="300"/>
      <c r="K17" s="301"/>
    </row>
    <row r="18" spans="1:11" ht="15.75" x14ac:dyDescent="0.25">
      <c r="A18" s="243" t="s">
        <v>331</v>
      </c>
      <c r="B18" s="243" t="s">
        <v>485</v>
      </c>
      <c r="C18" s="243" t="s">
        <v>452</v>
      </c>
      <c r="D18" s="244" t="s">
        <v>453</v>
      </c>
      <c r="E18" s="244" t="s">
        <v>453</v>
      </c>
      <c r="F18" s="238"/>
      <c r="G18" s="243" t="s">
        <v>331</v>
      </c>
      <c r="H18" s="243" t="s">
        <v>642</v>
      </c>
      <c r="I18" s="243" t="s">
        <v>495</v>
      </c>
      <c r="J18" s="244">
        <v>6.5</v>
      </c>
      <c r="K18" s="244">
        <v>5.5</v>
      </c>
    </row>
    <row r="19" spans="1:11" ht="15.75" x14ac:dyDescent="0.25">
      <c r="A19" s="243" t="s">
        <v>477</v>
      </c>
      <c r="B19" s="243" t="s">
        <v>161</v>
      </c>
      <c r="C19" s="243" t="s">
        <v>473</v>
      </c>
      <c r="D19" s="244" t="s">
        <v>453</v>
      </c>
      <c r="E19" s="244" t="s">
        <v>453</v>
      </c>
      <c r="F19" s="238"/>
      <c r="G19" s="243" t="s">
        <v>477</v>
      </c>
      <c r="H19" s="243" t="s">
        <v>684</v>
      </c>
      <c r="I19" s="243" t="s">
        <v>569</v>
      </c>
      <c r="J19" s="244" t="s">
        <v>453</v>
      </c>
      <c r="K19" s="244" t="s">
        <v>453</v>
      </c>
    </row>
    <row r="20" spans="1:11" ht="15.75" x14ac:dyDescent="0.25">
      <c r="A20" s="243" t="s">
        <v>477</v>
      </c>
      <c r="B20" s="243" t="s">
        <v>488</v>
      </c>
      <c r="C20" s="243" t="s">
        <v>489</v>
      </c>
      <c r="D20" s="244" t="s">
        <v>453</v>
      </c>
      <c r="E20" s="244" t="s">
        <v>453</v>
      </c>
      <c r="F20" s="238"/>
      <c r="G20" s="243" t="s">
        <v>477</v>
      </c>
      <c r="H20" s="243" t="s">
        <v>645</v>
      </c>
      <c r="I20" s="243" t="s">
        <v>478</v>
      </c>
      <c r="J20" s="244">
        <v>6</v>
      </c>
      <c r="K20" s="244">
        <v>6</v>
      </c>
    </row>
    <row r="21" spans="1:11" ht="15.75" x14ac:dyDescent="0.25">
      <c r="A21" s="238" t="s">
        <v>466</v>
      </c>
      <c r="B21" s="238" t="s">
        <v>211</v>
      </c>
      <c r="C21" s="238" t="s">
        <v>478</v>
      </c>
      <c r="D21" s="239">
        <v>6.5</v>
      </c>
      <c r="E21" s="240">
        <v>6.5</v>
      </c>
      <c r="F21" s="238"/>
      <c r="G21" s="243" t="s">
        <v>466</v>
      </c>
      <c r="H21" s="243" t="s">
        <v>649</v>
      </c>
      <c r="I21" s="243" t="s">
        <v>508</v>
      </c>
      <c r="J21" s="244">
        <v>6</v>
      </c>
      <c r="K21" s="244">
        <v>5.5</v>
      </c>
    </row>
    <row r="22" spans="1:11" ht="15.75" x14ac:dyDescent="0.25">
      <c r="A22" s="243" t="s">
        <v>466</v>
      </c>
      <c r="B22" s="243" t="s">
        <v>492</v>
      </c>
      <c r="C22" s="243" t="s">
        <v>475</v>
      </c>
      <c r="D22" s="244">
        <v>5.5</v>
      </c>
      <c r="E22" s="244">
        <v>5.5</v>
      </c>
      <c r="F22" s="238"/>
      <c r="G22" s="243" t="s">
        <v>466</v>
      </c>
      <c r="H22" s="243" t="s">
        <v>226</v>
      </c>
      <c r="I22" s="243" t="s">
        <v>473</v>
      </c>
      <c r="J22" s="244">
        <v>6</v>
      </c>
      <c r="K22" s="244">
        <v>5.5</v>
      </c>
    </row>
    <row r="23" spans="1:11" ht="15.75" x14ac:dyDescent="0.25">
      <c r="A23" s="243" t="s">
        <v>454</v>
      </c>
      <c r="B23" s="243" t="s">
        <v>204</v>
      </c>
      <c r="C23" s="243" t="s">
        <v>475</v>
      </c>
      <c r="D23" s="244">
        <v>5.5</v>
      </c>
      <c r="E23" s="244">
        <v>5.5</v>
      </c>
      <c r="F23" s="238"/>
      <c r="G23" s="243" t="s">
        <v>454</v>
      </c>
      <c r="H23" s="243" t="s">
        <v>652</v>
      </c>
      <c r="I23" s="243" t="s">
        <v>471</v>
      </c>
      <c r="J23" s="244">
        <v>6</v>
      </c>
      <c r="K23" s="244">
        <v>6</v>
      </c>
    </row>
    <row r="24" spans="1:11" ht="15.75" x14ac:dyDescent="0.25">
      <c r="A24" s="243" t="s">
        <v>454</v>
      </c>
      <c r="B24" s="243" t="s">
        <v>464</v>
      </c>
      <c r="C24" s="243" t="s">
        <v>479</v>
      </c>
      <c r="D24" s="244">
        <v>6</v>
      </c>
      <c r="E24" s="244">
        <v>5.5</v>
      </c>
      <c r="F24" s="238"/>
      <c r="G24" s="243" t="s">
        <v>454</v>
      </c>
      <c r="H24" s="243" t="s">
        <v>650</v>
      </c>
      <c r="I24" s="243" t="s">
        <v>511</v>
      </c>
      <c r="J24" s="244" t="s">
        <v>453</v>
      </c>
      <c r="K24" s="244" t="s">
        <v>453</v>
      </c>
    </row>
    <row r="25" spans="1:11" ht="15.75" x14ac:dyDescent="0.25">
      <c r="A25" s="290" t="s">
        <v>498</v>
      </c>
      <c r="B25" s="290"/>
      <c r="C25" s="290"/>
      <c r="D25" s="291"/>
      <c r="E25" s="245">
        <v>3</v>
      </c>
      <c r="F25" s="238"/>
      <c r="G25" s="290" t="s">
        <v>500</v>
      </c>
      <c r="H25" s="290"/>
      <c r="I25" s="290"/>
      <c r="J25" s="291"/>
      <c r="K25" s="245">
        <v>1.5</v>
      </c>
    </row>
    <row r="26" spans="1:11" ht="15.75" x14ac:dyDescent="0.25">
      <c r="A26" s="290" t="s">
        <v>500</v>
      </c>
      <c r="B26" s="290"/>
      <c r="C26" s="290"/>
      <c r="D26" s="291"/>
      <c r="E26" s="245">
        <v>1.5</v>
      </c>
      <c r="F26" s="238"/>
      <c r="G26" s="292" t="s">
        <v>725</v>
      </c>
      <c r="H26" s="293"/>
      <c r="I26" s="293"/>
      <c r="J26" s="294"/>
      <c r="K26" s="292"/>
    </row>
    <row r="27" spans="1:11" ht="15.75" x14ac:dyDescent="0.25">
      <c r="A27" s="292" t="s">
        <v>721</v>
      </c>
      <c r="B27" s="293"/>
      <c r="C27" s="293"/>
      <c r="D27" s="294"/>
      <c r="E27" s="292"/>
      <c r="F27" s="238"/>
      <c r="G27" s="295" t="s">
        <v>1359</v>
      </c>
      <c r="H27" s="295"/>
      <c r="I27" s="295"/>
      <c r="J27" s="296"/>
      <c r="K27" s="297"/>
    </row>
    <row r="28" spans="1:11" ht="15.75" x14ac:dyDescent="0.25">
      <c r="A28" s="295" t="s">
        <v>1360</v>
      </c>
      <c r="B28" s="295"/>
      <c r="C28" s="295"/>
      <c r="D28" s="296"/>
      <c r="E28" s="297"/>
      <c r="F28" s="238"/>
      <c r="G28" s="238"/>
      <c r="H28" s="238"/>
      <c r="I28" s="238"/>
      <c r="J28" s="238"/>
      <c r="K28" s="238"/>
    </row>
    <row r="30" spans="1:11" ht="15.75" x14ac:dyDescent="0.25">
      <c r="A30" s="302" t="s">
        <v>503</v>
      </c>
      <c r="B30" s="303"/>
      <c r="C30" s="303"/>
      <c r="D30" s="304"/>
      <c r="E30" s="305"/>
      <c r="F30" s="241" t="s">
        <v>367</v>
      </c>
      <c r="G30" s="306" t="s">
        <v>530</v>
      </c>
      <c r="H30" s="303"/>
      <c r="I30" s="303"/>
      <c r="J30" s="304"/>
      <c r="K30" s="305"/>
    </row>
    <row r="31" spans="1:11" ht="15.75" x14ac:dyDescent="0.25">
      <c r="A31" s="307" t="s">
        <v>447</v>
      </c>
      <c r="B31" s="308"/>
      <c r="C31" s="308"/>
      <c r="D31" s="309"/>
      <c r="E31" s="305"/>
      <c r="F31" s="242" t="s">
        <v>448</v>
      </c>
      <c r="G31" s="310" t="s">
        <v>532</v>
      </c>
      <c r="H31" s="308"/>
      <c r="I31" s="308"/>
      <c r="J31" s="309"/>
      <c r="K31" s="305"/>
    </row>
    <row r="32" spans="1:11" ht="15.75" x14ac:dyDescent="0.25">
      <c r="A32" s="238" t="s">
        <v>331</v>
      </c>
      <c r="B32" s="238" t="s">
        <v>791</v>
      </c>
      <c r="C32" s="238" t="s">
        <v>494</v>
      </c>
      <c r="D32" s="239">
        <v>6.5</v>
      </c>
      <c r="E32" s="240">
        <v>5.5</v>
      </c>
      <c r="F32" s="238"/>
      <c r="G32" s="238" t="s">
        <v>331</v>
      </c>
      <c r="H32" s="238" t="s">
        <v>534</v>
      </c>
      <c r="I32" s="238" t="s">
        <v>459</v>
      </c>
      <c r="J32" s="239">
        <v>6</v>
      </c>
      <c r="K32" s="240">
        <v>5</v>
      </c>
    </row>
    <row r="33" spans="1:11" ht="15.75" x14ac:dyDescent="0.25">
      <c r="A33" s="238" t="s">
        <v>454</v>
      </c>
      <c r="B33" s="238" t="s">
        <v>240</v>
      </c>
      <c r="C33" s="238" t="s">
        <v>457</v>
      </c>
      <c r="D33" s="239">
        <v>5.5</v>
      </c>
      <c r="E33" s="240">
        <v>5.5</v>
      </c>
      <c r="F33" s="238"/>
      <c r="G33" s="238" t="s">
        <v>454</v>
      </c>
      <c r="H33" s="238" t="s">
        <v>218</v>
      </c>
      <c r="I33" s="238" t="s">
        <v>495</v>
      </c>
      <c r="J33" s="239">
        <v>5</v>
      </c>
      <c r="K33" s="240">
        <v>5</v>
      </c>
    </row>
    <row r="34" spans="1:11" ht="15.75" x14ac:dyDescent="0.25">
      <c r="A34" s="238" t="s">
        <v>454</v>
      </c>
      <c r="B34" s="238" t="s">
        <v>128</v>
      </c>
      <c r="C34" s="238" t="s">
        <v>490</v>
      </c>
      <c r="D34" s="239">
        <v>5</v>
      </c>
      <c r="E34" s="240">
        <v>5</v>
      </c>
      <c r="F34" s="238"/>
      <c r="G34" s="238" t="s">
        <v>454</v>
      </c>
      <c r="H34" s="238" t="s">
        <v>91</v>
      </c>
      <c r="I34" s="238" t="s">
        <v>471</v>
      </c>
      <c r="J34" s="239">
        <v>6</v>
      </c>
      <c r="K34" s="240">
        <v>6</v>
      </c>
    </row>
    <row r="35" spans="1:11" ht="15.75" x14ac:dyDescent="0.25">
      <c r="A35" s="238" t="s">
        <v>454</v>
      </c>
      <c r="B35" s="238" t="s">
        <v>173</v>
      </c>
      <c r="C35" s="238" t="s">
        <v>508</v>
      </c>
      <c r="D35" s="239">
        <v>6.5</v>
      </c>
      <c r="E35" s="240">
        <v>6.5</v>
      </c>
      <c r="F35" s="238"/>
      <c r="G35" s="238" t="s">
        <v>454</v>
      </c>
      <c r="H35" s="238" t="s">
        <v>63</v>
      </c>
      <c r="I35" s="238" t="s">
        <v>450</v>
      </c>
      <c r="J35" s="239">
        <v>6</v>
      </c>
      <c r="K35" s="240">
        <v>6</v>
      </c>
    </row>
    <row r="36" spans="1:11" ht="15.75" x14ac:dyDescent="0.25">
      <c r="A36" s="238" t="s">
        <v>466</v>
      </c>
      <c r="B36" s="238" t="s">
        <v>688</v>
      </c>
      <c r="C36" s="238" t="s">
        <v>481</v>
      </c>
      <c r="D36" s="239">
        <v>6</v>
      </c>
      <c r="E36" s="240">
        <v>6</v>
      </c>
      <c r="F36" s="238"/>
      <c r="G36" s="238" t="s">
        <v>454</v>
      </c>
      <c r="H36" s="238" t="s">
        <v>309</v>
      </c>
      <c r="I36" s="238" t="s">
        <v>486</v>
      </c>
      <c r="J36" s="239">
        <v>5</v>
      </c>
      <c r="K36" s="240">
        <v>5</v>
      </c>
    </row>
    <row r="37" spans="1:11" ht="15.75" x14ac:dyDescent="0.25">
      <c r="A37" s="238" t="s">
        <v>466</v>
      </c>
      <c r="B37" s="238" t="s">
        <v>77</v>
      </c>
      <c r="C37" s="238" t="s">
        <v>463</v>
      </c>
      <c r="D37" s="239">
        <v>5.5</v>
      </c>
      <c r="E37" s="240">
        <v>5.5</v>
      </c>
      <c r="F37" s="238"/>
      <c r="G37" s="238" t="s">
        <v>466</v>
      </c>
      <c r="H37" s="238" t="s">
        <v>99</v>
      </c>
      <c r="I37" s="238" t="s">
        <v>509</v>
      </c>
      <c r="J37" s="239">
        <v>6</v>
      </c>
      <c r="K37" s="240">
        <v>6</v>
      </c>
    </row>
    <row r="38" spans="1:11" ht="15.75" x14ac:dyDescent="0.25">
      <c r="A38" s="238" t="s">
        <v>466</v>
      </c>
      <c r="B38" s="238" t="s">
        <v>76</v>
      </c>
      <c r="C38" s="238" t="s">
        <v>479</v>
      </c>
      <c r="D38" s="239">
        <v>6.5</v>
      </c>
      <c r="E38" s="240">
        <v>6.5</v>
      </c>
      <c r="F38" s="238"/>
      <c r="G38" s="238" t="s">
        <v>466</v>
      </c>
      <c r="H38" s="238" t="s">
        <v>153</v>
      </c>
      <c r="I38" s="238" t="s">
        <v>456</v>
      </c>
      <c r="J38" s="239">
        <v>6</v>
      </c>
      <c r="K38" s="240">
        <v>6</v>
      </c>
    </row>
    <row r="39" spans="1:11" ht="15.75" x14ac:dyDescent="0.25">
      <c r="A39" s="238" t="s">
        <v>466</v>
      </c>
      <c r="B39" s="238" t="s">
        <v>198</v>
      </c>
      <c r="C39" s="238" t="s">
        <v>490</v>
      </c>
      <c r="D39" s="239">
        <v>6</v>
      </c>
      <c r="E39" s="240">
        <v>6</v>
      </c>
      <c r="F39" s="238"/>
      <c r="G39" s="238" t="s">
        <v>466</v>
      </c>
      <c r="H39" s="238" t="s">
        <v>98</v>
      </c>
      <c r="I39" s="238" t="s">
        <v>471</v>
      </c>
      <c r="J39" s="239">
        <v>5.5</v>
      </c>
      <c r="K39" s="240">
        <v>5.5</v>
      </c>
    </row>
    <row r="40" spans="1:11" ht="15.75" x14ac:dyDescent="0.25">
      <c r="A40" s="238" t="s">
        <v>477</v>
      </c>
      <c r="B40" s="238" t="s">
        <v>518</v>
      </c>
      <c r="C40" s="238" t="s">
        <v>508</v>
      </c>
      <c r="D40" s="239">
        <v>6</v>
      </c>
      <c r="E40" s="240">
        <v>6</v>
      </c>
      <c r="F40" s="238"/>
      <c r="G40" s="238" t="s">
        <v>477</v>
      </c>
      <c r="H40" s="238" t="s">
        <v>230</v>
      </c>
      <c r="I40" s="238" t="s">
        <v>511</v>
      </c>
      <c r="J40" s="239">
        <v>5.5</v>
      </c>
      <c r="K40" s="240">
        <v>5.5</v>
      </c>
    </row>
    <row r="41" spans="1:11" ht="15.75" x14ac:dyDescent="0.25">
      <c r="A41" s="238" t="s">
        <v>477</v>
      </c>
      <c r="B41" s="238" t="s">
        <v>167</v>
      </c>
      <c r="C41" s="238" t="s">
        <v>508</v>
      </c>
      <c r="D41" s="239">
        <v>6</v>
      </c>
      <c r="E41" s="240">
        <v>6</v>
      </c>
      <c r="F41" s="238"/>
      <c r="G41" s="238" t="s">
        <v>477</v>
      </c>
      <c r="H41" s="238" t="s">
        <v>133</v>
      </c>
      <c r="I41" s="238" t="s">
        <v>459</v>
      </c>
      <c r="J41" s="239">
        <v>5.5</v>
      </c>
      <c r="K41" s="240">
        <v>5.5</v>
      </c>
    </row>
    <row r="42" spans="1:11" ht="15.75" x14ac:dyDescent="0.25">
      <c r="A42" s="243" t="s">
        <v>477</v>
      </c>
      <c r="B42" s="243" t="s">
        <v>208</v>
      </c>
      <c r="C42" s="243" t="s">
        <v>578</v>
      </c>
      <c r="D42" s="244" t="s">
        <v>453</v>
      </c>
      <c r="E42" s="244" t="s">
        <v>453</v>
      </c>
      <c r="F42" s="238"/>
      <c r="G42" s="238" t="s">
        <v>477</v>
      </c>
      <c r="H42" s="238" t="s">
        <v>541</v>
      </c>
      <c r="I42" s="238" t="s">
        <v>495</v>
      </c>
      <c r="J42" s="239">
        <v>6</v>
      </c>
      <c r="K42" s="240">
        <v>6</v>
      </c>
    </row>
    <row r="43" spans="1:11" ht="15.75" x14ac:dyDescent="0.25">
      <c r="A43" s="298" t="s">
        <v>482</v>
      </c>
      <c r="B43" s="299"/>
      <c r="C43" s="299"/>
      <c r="D43" s="300"/>
      <c r="E43" s="301"/>
      <c r="F43" s="238"/>
      <c r="G43" s="298" t="s">
        <v>482</v>
      </c>
      <c r="H43" s="299"/>
      <c r="I43" s="299"/>
      <c r="J43" s="300"/>
      <c r="K43" s="301"/>
    </row>
    <row r="44" spans="1:11" ht="15.75" x14ac:dyDescent="0.25">
      <c r="A44" s="243" t="s">
        <v>331</v>
      </c>
      <c r="B44" s="243" t="s">
        <v>514</v>
      </c>
      <c r="C44" s="243" t="s">
        <v>461</v>
      </c>
      <c r="D44" s="244">
        <v>7</v>
      </c>
      <c r="E44" s="244">
        <v>6</v>
      </c>
      <c r="F44" s="238"/>
      <c r="G44" s="243" t="s">
        <v>331</v>
      </c>
      <c r="H44" s="243" t="s">
        <v>538</v>
      </c>
      <c r="I44" s="243" t="s">
        <v>539</v>
      </c>
      <c r="J44" s="244" t="s">
        <v>453</v>
      </c>
      <c r="K44" s="244" t="s">
        <v>453</v>
      </c>
    </row>
    <row r="45" spans="1:11" ht="15.75" x14ac:dyDescent="0.25">
      <c r="A45" s="238" t="s">
        <v>477</v>
      </c>
      <c r="B45" s="238" t="s">
        <v>186</v>
      </c>
      <c r="C45" s="238" t="s">
        <v>508</v>
      </c>
      <c r="D45" s="239">
        <v>6</v>
      </c>
      <c r="E45" s="240">
        <v>6</v>
      </c>
      <c r="F45" s="238"/>
      <c r="G45" s="243" t="s">
        <v>477</v>
      </c>
      <c r="H45" s="243" t="s">
        <v>696</v>
      </c>
      <c r="I45" s="243" t="s">
        <v>463</v>
      </c>
      <c r="J45" s="244">
        <v>5.5</v>
      </c>
      <c r="K45" s="244">
        <v>5.5</v>
      </c>
    </row>
    <row r="46" spans="1:11" ht="15.75" x14ac:dyDescent="0.25">
      <c r="A46" s="243" t="s">
        <v>477</v>
      </c>
      <c r="B46" s="243" t="s">
        <v>113</v>
      </c>
      <c r="C46" s="243" t="s">
        <v>450</v>
      </c>
      <c r="D46" s="244" t="s">
        <v>453</v>
      </c>
      <c r="E46" s="244" t="s">
        <v>453</v>
      </c>
      <c r="F46" s="238"/>
      <c r="G46" s="243" t="s">
        <v>466</v>
      </c>
      <c r="H46" s="243" t="s">
        <v>542</v>
      </c>
      <c r="I46" s="243" t="s">
        <v>570</v>
      </c>
      <c r="J46" s="244" t="s">
        <v>453</v>
      </c>
      <c r="K46" s="244" t="s">
        <v>453</v>
      </c>
    </row>
    <row r="47" spans="1:11" ht="15.75" x14ac:dyDescent="0.25">
      <c r="A47" s="243" t="s">
        <v>466</v>
      </c>
      <c r="B47" s="243" t="s">
        <v>192</v>
      </c>
      <c r="C47" s="243" t="s">
        <v>511</v>
      </c>
      <c r="D47" s="244">
        <v>5</v>
      </c>
      <c r="E47" s="244">
        <v>4.5</v>
      </c>
      <c r="F47" s="238"/>
      <c r="G47" s="243" t="s">
        <v>466</v>
      </c>
      <c r="H47" s="243" t="s">
        <v>222</v>
      </c>
      <c r="I47" s="243" t="s">
        <v>461</v>
      </c>
      <c r="J47" s="244">
        <v>6</v>
      </c>
      <c r="K47" s="244">
        <v>6</v>
      </c>
    </row>
    <row r="48" spans="1:11" ht="15.75" x14ac:dyDescent="0.25">
      <c r="A48" s="243" t="s">
        <v>454</v>
      </c>
      <c r="B48" s="243" t="s">
        <v>150</v>
      </c>
      <c r="C48" s="243" t="s">
        <v>479</v>
      </c>
      <c r="D48" s="244">
        <v>6</v>
      </c>
      <c r="E48" s="244">
        <v>5.5</v>
      </c>
      <c r="F48" s="238"/>
      <c r="G48" s="243" t="s">
        <v>466</v>
      </c>
      <c r="H48" s="243" t="s">
        <v>544</v>
      </c>
      <c r="I48" s="243" t="s">
        <v>511</v>
      </c>
      <c r="J48" s="244">
        <v>6</v>
      </c>
      <c r="K48" s="244">
        <v>6</v>
      </c>
    </row>
    <row r="49" spans="1:11" ht="15.75" x14ac:dyDescent="0.25">
      <c r="A49" s="243" t="s">
        <v>454</v>
      </c>
      <c r="B49" s="243" t="s">
        <v>523</v>
      </c>
      <c r="C49" s="243" t="s">
        <v>509</v>
      </c>
      <c r="D49" s="244">
        <v>6.5</v>
      </c>
      <c r="E49" s="244">
        <v>6.5</v>
      </c>
      <c r="F49" s="238"/>
      <c r="G49" s="243" t="s">
        <v>454</v>
      </c>
      <c r="H49" s="243" t="s">
        <v>546</v>
      </c>
      <c r="I49" s="243" t="s">
        <v>450</v>
      </c>
      <c r="J49" s="244">
        <v>6</v>
      </c>
      <c r="K49" s="244">
        <v>6</v>
      </c>
    </row>
    <row r="50" spans="1:11" ht="15.75" x14ac:dyDescent="0.25">
      <c r="A50" s="243" t="s">
        <v>454</v>
      </c>
      <c r="B50" s="243" t="s">
        <v>305</v>
      </c>
      <c r="C50" s="243" t="s">
        <v>456</v>
      </c>
      <c r="D50" s="244">
        <v>6</v>
      </c>
      <c r="E50" s="244">
        <v>6</v>
      </c>
      <c r="F50" s="238"/>
      <c r="G50" s="243" t="s">
        <v>454</v>
      </c>
      <c r="H50" s="243" t="s">
        <v>548</v>
      </c>
      <c r="I50" s="243" t="s">
        <v>511</v>
      </c>
      <c r="J50" s="244">
        <v>6</v>
      </c>
      <c r="K50" s="244">
        <v>6</v>
      </c>
    </row>
    <row r="51" spans="1:11" ht="15.75" x14ac:dyDescent="0.25">
      <c r="A51" s="290" t="s">
        <v>498</v>
      </c>
      <c r="B51" s="290"/>
      <c r="C51" s="290"/>
      <c r="D51" s="291"/>
      <c r="E51" s="245">
        <v>3</v>
      </c>
      <c r="F51" s="238"/>
      <c r="G51" s="290" t="s">
        <v>500</v>
      </c>
      <c r="H51" s="290"/>
      <c r="I51" s="290"/>
      <c r="J51" s="291"/>
      <c r="K51" s="245">
        <v>-1.5</v>
      </c>
    </row>
    <row r="52" spans="1:11" ht="15.75" x14ac:dyDescent="0.25">
      <c r="A52" s="290" t="s">
        <v>500</v>
      </c>
      <c r="B52" s="290"/>
      <c r="C52" s="290"/>
      <c r="D52" s="291"/>
      <c r="E52" s="245">
        <v>1.5</v>
      </c>
      <c r="F52" s="238"/>
      <c r="G52" s="292" t="s">
        <v>886</v>
      </c>
      <c r="H52" s="293"/>
      <c r="I52" s="293"/>
      <c r="J52" s="294"/>
      <c r="K52" s="292"/>
    </row>
    <row r="53" spans="1:11" ht="15.75" x14ac:dyDescent="0.25">
      <c r="A53" s="292" t="s">
        <v>732</v>
      </c>
      <c r="B53" s="293"/>
      <c r="C53" s="293"/>
      <c r="D53" s="294"/>
      <c r="E53" s="292"/>
      <c r="F53" s="238"/>
      <c r="G53" s="295" t="s">
        <v>1361</v>
      </c>
      <c r="H53" s="295"/>
      <c r="I53" s="295"/>
      <c r="J53" s="296"/>
      <c r="K53" s="297"/>
    </row>
    <row r="54" spans="1:11" ht="15.75" x14ac:dyDescent="0.25">
      <c r="A54" s="295" t="s">
        <v>1362</v>
      </c>
      <c r="B54" s="295"/>
      <c r="C54" s="295"/>
      <c r="D54" s="296"/>
      <c r="E54" s="297"/>
      <c r="F54" s="238"/>
      <c r="G54" s="238"/>
      <c r="H54" s="238"/>
      <c r="I54" s="238"/>
      <c r="J54" s="238"/>
      <c r="K54" s="238"/>
    </row>
    <row r="56" spans="1:11" ht="15.75" x14ac:dyDescent="0.25">
      <c r="A56" s="302" t="s">
        <v>635</v>
      </c>
      <c r="B56" s="303"/>
      <c r="C56" s="303"/>
      <c r="D56" s="304"/>
      <c r="E56" s="305"/>
      <c r="F56" s="241" t="s">
        <v>367</v>
      </c>
      <c r="G56" s="306" t="s">
        <v>609</v>
      </c>
      <c r="H56" s="303"/>
      <c r="I56" s="303"/>
      <c r="J56" s="304"/>
      <c r="K56" s="305"/>
    </row>
    <row r="57" spans="1:11" ht="15.75" x14ac:dyDescent="0.25">
      <c r="A57" s="307" t="s">
        <v>447</v>
      </c>
      <c r="B57" s="308"/>
      <c r="C57" s="308"/>
      <c r="D57" s="309"/>
      <c r="E57" s="305"/>
      <c r="F57" s="242" t="s">
        <v>448</v>
      </c>
      <c r="G57" s="310" t="s">
        <v>447</v>
      </c>
      <c r="H57" s="308"/>
      <c r="I57" s="308"/>
      <c r="J57" s="309"/>
      <c r="K57" s="305"/>
    </row>
    <row r="58" spans="1:11" ht="15.75" x14ac:dyDescent="0.25">
      <c r="A58" s="238" t="s">
        <v>331</v>
      </c>
      <c r="B58" s="238" t="s">
        <v>637</v>
      </c>
      <c r="C58" s="238" t="s">
        <v>456</v>
      </c>
      <c r="D58" s="239">
        <v>4.5</v>
      </c>
      <c r="E58" s="240">
        <v>2.5</v>
      </c>
      <c r="F58" s="238"/>
      <c r="G58" s="238" t="s">
        <v>331</v>
      </c>
      <c r="H58" s="238" t="s">
        <v>611</v>
      </c>
      <c r="I58" s="238" t="s">
        <v>468</v>
      </c>
      <c r="J58" s="239">
        <v>6.5</v>
      </c>
      <c r="K58" s="240">
        <v>3.5</v>
      </c>
    </row>
    <row r="59" spans="1:11" ht="15.75" x14ac:dyDescent="0.25">
      <c r="A59" s="238" t="s">
        <v>454</v>
      </c>
      <c r="B59" s="238" t="s">
        <v>187</v>
      </c>
      <c r="C59" s="238" t="s">
        <v>473</v>
      </c>
      <c r="D59" s="239">
        <v>6</v>
      </c>
      <c r="E59" s="240">
        <v>6</v>
      </c>
      <c r="F59" s="238"/>
      <c r="G59" s="238" t="s">
        <v>454</v>
      </c>
      <c r="H59" s="238" t="s">
        <v>214</v>
      </c>
      <c r="I59" s="238" t="s">
        <v>478</v>
      </c>
      <c r="J59" s="239">
        <v>5.5</v>
      </c>
      <c r="K59" s="240">
        <v>5</v>
      </c>
    </row>
    <row r="60" spans="1:11" ht="15.75" x14ac:dyDescent="0.25">
      <c r="A60" s="238" t="s">
        <v>454</v>
      </c>
      <c r="B60" s="238" t="s">
        <v>73</v>
      </c>
      <c r="C60" s="238" t="s">
        <v>459</v>
      </c>
      <c r="D60" s="239">
        <v>6</v>
      </c>
      <c r="E60" s="240">
        <v>6</v>
      </c>
      <c r="F60" s="238"/>
      <c r="G60" s="238" t="s">
        <v>454</v>
      </c>
      <c r="H60" s="238" t="s">
        <v>613</v>
      </c>
      <c r="I60" s="238" t="s">
        <v>490</v>
      </c>
      <c r="J60" s="239">
        <v>5.5</v>
      </c>
      <c r="K60" s="240">
        <v>5.5</v>
      </c>
    </row>
    <row r="61" spans="1:11" ht="15.75" x14ac:dyDescent="0.25">
      <c r="A61" s="238" t="s">
        <v>454</v>
      </c>
      <c r="B61" s="238" t="s">
        <v>143</v>
      </c>
      <c r="C61" s="238" t="s">
        <v>468</v>
      </c>
      <c r="D61" s="239">
        <v>6</v>
      </c>
      <c r="E61" s="240">
        <v>6</v>
      </c>
      <c r="F61" s="238"/>
      <c r="G61" s="238" t="s">
        <v>454</v>
      </c>
      <c r="H61" s="238" t="s">
        <v>627</v>
      </c>
      <c r="I61" s="238" t="s">
        <v>471</v>
      </c>
      <c r="J61" s="239">
        <v>6</v>
      </c>
      <c r="K61" s="240">
        <v>6</v>
      </c>
    </row>
    <row r="62" spans="1:11" ht="15.75" x14ac:dyDescent="0.25">
      <c r="A62" s="238" t="s">
        <v>466</v>
      </c>
      <c r="B62" s="238" t="s">
        <v>72</v>
      </c>
      <c r="C62" s="238" t="s">
        <v>468</v>
      </c>
      <c r="D62" s="239">
        <v>6.5</v>
      </c>
      <c r="E62" s="240">
        <v>7</v>
      </c>
      <c r="F62" s="238"/>
      <c r="G62" s="238" t="s">
        <v>466</v>
      </c>
      <c r="H62" s="238" t="s">
        <v>124</v>
      </c>
      <c r="I62" s="238" t="s">
        <v>490</v>
      </c>
      <c r="J62" s="239">
        <v>6</v>
      </c>
      <c r="K62" s="240">
        <v>5.5</v>
      </c>
    </row>
    <row r="63" spans="1:11" ht="15.75" x14ac:dyDescent="0.25">
      <c r="A63" s="238" t="s">
        <v>466</v>
      </c>
      <c r="B63" s="238" t="s">
        <v>136</v>
      </c>
      <c r="C63" s="238" t="s">
        <v>475</v>
      </c>
      <c r="D63" s="239">
        <v>6.5</v>
      </c>
      <c r="E63" s="240">
        <v>6.5</v>
      </c>
      <c r="F63" s="238"/>
      <c r="G63" s="238" t="s">
        <v>466</v>
      </c>
      <c r="H63" s="238" t="s">
        <v>253</v>
      </c>
      <c r="I63" s="238" t="s">
        <v>481</v>
      </c>
      <c r="J63" s="239">
        <v>7</v>
      </c>
      <c r="K63" s="240">
        <v>8</v>
      </c>
    </row>
    <row r="64" spans="1:11" ht="15.75" x14ac:dyDescent="0.25">
      <c r="A64" s="238" t="s">
        <v>466</v>
      </c>
      <c r="B64" s="238" t="s">
        <v>252</v>
      </c>
      <c r="C64" s="238" t="s">
        <v>457</v>
      </c>
      <c r="D64" s="239">
        <v>6</v>
      </c>
      <c r="E64" s="240">
        <v>5.5</v>
      </c>
      <c r="F64" s="238"/>
      <c r="G64" s="243" t="s">
        <v>466</v>
      </c>
      <c r="H64" s="243" t="s">
        <v>243</v>
      </c>
      <c r="I64" s="243" t="s">
        <v>489</v>
      </c>
      <c r="J64" s="244" t="s">
        <v>453</v>
      </c>
      <c r="K64" s="244" t="s">
        <v>453</v>
      </c>
    </row>
    <row r="65" spans="1:11" ht="15.75" x14ac:dyDescent="0.25">
      <c r="A65" s="238" t="s">
        <v>466</v>
      </c>
      <c r="B65" s="238" t="s">
        <v>109</v>
      </c>
      <c r="C65" s="238" t="s">
        <v>509</v>
      </c>
      <c r="D65" s="239">
        <v>6</v>
      </c>
      <c r="E65" s="240">
        <v>6</v>
      </c>
      <c r="F65" s="238"/>
      <c r="G65" s="238" t="s">
        <v>466</v>
      </c>
      <c r="H65" s="238" t="s">
        <v>151</v>
      </c>
      <c r="I65" s="238" t="s">
        <v>457</v>
      </c>
      <c r="J65" s="239">
        <v>6</v>
      </c>
      <c r="K65" s="240">
        <v>6</v>
      </c>
    </row>
    <row r="66" spans="1:11" ht="15.75" x14ac:dyDescent="0.25">
      <c r="A66" s="238" t="s">
        <v>477</v>
      </c>
      <c r="B66" s="238" t="s">
        <v>89</v>
      </c>
      <c r="C66" s="238" t="s">
        <v>468</v>
      </c>
      <c r="D66" s="239">
        <v>5.5</v>
      </c>
      <c r="E66" s="240">
        <v>5.5</v>
      </c>
      <c r="F66" s="238"/>
      <c r="G66" s="238" t="s">
        <v>477</v>
      </c>
      <c r="H66" s="238" t="s">
        <v>152</v>
      </c>
      <c r="I66" s="238" t="s">
        <v>509</v>
      </c>
      <c r="J66" s="239">
        <v>5.5</v>
      </c>
      <c r="K66" s="240">
        <v>5.5</v>
      </c>
    </row>
    <row r="67" spans="1:11" ht="15.75" x14ac:dyDescent="0.25">
      <c r="A67" s="238" t="s">
        <v>477</v>
      </c>
      <c r="B67" s="238" t="s">
        <v>71</v>
      </c>
      <c r="C67" s="238" t="s">
        <v>457</v>
      </c>
      <c r="D67" s="239">
        <v>6.5</v>
      </c>
      <c r="E67" s="240">
        <v>9.5</v>
      </c>
      <c r="F67" s="238"/>
      <c r="G67" s="238" t="s">
        <v>477</v>
      </c>
      <c r="H67" s="238" t="s">
        <v>26</v>
      </c>
      <c r="I67" s="238" t="s">
        <v>468</v>
      </c>
      <c r="J67" s="239">
        <v>6</v>
      </c>
      <c r="K67" s="240">
        <v>6</v>
      </c>
    </row>
    <row r="68" spans="1:11" ht="15.75" x14ac:dyDescent="0.25">
      <c r="A68" s="238" t="s">
        <v>477</v>
      </c>
      <c r="B68" s="238" t="s">
        <v>717</v>
      </c>
      <c r="C68" s="238" t="s">
        <v>511</v>
      </c>
      <c r="D68" s="239">
        <v>5</v>
      </c>
      <c r="E68" s="240">
        <v>5</v>
      </c>
      <c r="F68" s="238"/>
      <c r="G68" s="243" t="s">
        <v>477</v>
      </c>
      <c r="H68" s="243" t="s">
        <v>621</v>
      </c>
      <c r="I68" s="243" t="s">
        <v>494</v>
      </c>
      <c r="J68" s="244" t="s">
        <v>453</v>
      </c>
      <c r="K68" s="244" t="s">
        <v>453</v>
      </c>
    </row>
    <row r="69" spans="1:11" ht="15.75" x14ac:dyDescent="0.25">
      <c r="A69" s="298" t="s">
        <v>482</v>
      </c>
      <c r="B69" s="299"/>
      <c r="C69" s="299"/>
      <c r="D69" s="300"/>
      <c r="E69" s="301"/>
      <c r="F69" s="238"/>
      <c r="G69" s="298" t="s">
        <v>482</v>
      </c>
      <c r="H69" s="299"/>
      <c r="I69" s="299"/>
      <c r="J69" s="300"/>
      <c r="K69" s="301"/>
    </row>
    <row r="70" spans="1:11" ht="15.75" x14ac:dyDescent="0.25">
      <c r="A70" s="243" t="s">
        <v>331</v>
      </c>
      <c r="B70" s="243" t="s">
        <v>643</v>
      </c>
      <c r="C70" s="243" t="s">
        <v>644</v>
      </c>
      <c r="D70" s="244" t="s">
        <v>453</v>
      </c>
      <c r="E70" s="244" t="s">
        <v>453</v>
      </c>
      <c r="F70" s="238"/>
      <c r="G70" s="243" t="s">
        <v>331</v>
      </c>
      <c r="H70" s="243" t="s">
        <v>619</v>
      </c>
      <c r="I70" s="243" t="s">
        <v>597</v>
      </c>
      <c r="J70" s="244" t="s">
        <v>453</v>
      </c>
      <c r="K70" s="244" t="s">
        <v>453</v>
      </c>
    </row>
    <row r="71" spans="1:11" ht="15.75" x14ac:dyDescent="0.25">
      <c r="A71" s="243" t="s">
        <v>477</v>
      </c>
      <c r="B71" s="243" t="s">
        <v>295</v>
      </c>
      <c r="C71" s="243" t="s">
        <v>457</v>
      </c>
      <c r="D71" s="244">
        <v>5.5</v>
      </c>
      <c r="E71" s="244">
        <v>5.5</v>
      </c>
      <c r="F71" s="238"/>
      <c r="G71" s="238" t="s">
        <v>477</v>
      </c>
      <c r="H71" s="238" t="s">
        <v>746</v>
      </c>
      <c r="I71" s="238" t="s">
        <v>486</v>
      </c>
      <c r="J71" s="239">
        <v>5.5</v>
      </c>
      <c r="K71" s="240">
        <v>5.5</v>
      </c>
    </row>
    <row r="72" spans="1:11" ht="15.75" x14ac:dyDescent="0.25">
      <c r="A72" s="243" t="s">
        <v>466</v>
      </c>
      <c r="B72" s="243" t="s">
        <v>310</v>
      </c>
      <c r="C72" s="243" t="s">
        <v>481</v>
      </c>
      <c r="D72" s="244">
        <v>7</v>
      </c>
      <c r="E72" s="244">
        <v>10</v>
      </c>
      <c r="F72" s="238"/>
      <c r="G72" s="238" t="s">
        <v>466</v>
      </c>
      <c r="H72" s="238" t="s">
        <v>311</v>
      </c>
      <c r="I72" s="238" t="s">
        <v>508</v>
      </c>
      <c r="J72" s="239">
        <v>6</v>
      </c>
      <c r="K72" s="240">
        <v>6</v>
      </c>
    </row>
    <row r="73" spans="1:11" ht="15.75" x14ac:dyDescent="0.25">
      <c r="A73" s="243" t="s">
        <v>466</v>
      </c>
      <c r="B73" s="243" t="s">
        <v>647</v>
      </c>
      <c r="C73" s="243" t="s">
        <v>461</v>
      </c>
      <c r="D73" s="244">
        <v>6.5</v>
      </c>
      <c r="E73" s="244">
        <v>6.5</v>
      </c>
      <c r="F73" s="238"/>
      <c r="G73" s="243" t="s">
        <v>466</v>
      </c>
      <c r="H73" s="243" t="s">
        <v>286</v>
      </c>
      <c r="I73" s="243" t="s">
        <v>486</v>
      </c>
      <c r="J73" s="244">
        <v>6</v>
      </c>
      <c r="K73" s="244">
        <v>6</v>
      </c>
    </row>
    <row r="74" spans="1:11" ht="15.75" x14ac:dyDescent="0.25">
      <c r="A74" s="243" t="s">
        <v>454</v>
      </c>
      <c r="B74" s="243" t="s">
        <v>236</v>
      </c>
      <c r="C74" s="243" t="s">
        <v>456</v>
      </c>
      <c r="D74" s="244" t="s">
        <v>453</v>
      </c>
      <c r="E74" s="244" t="s">
        <v>453</v>
      </c>
      <c r="F74" s="238"/>
      <c r="G74" s="243" t="s">
        <v>454</v>
      </c>
      <c r="H74" s="243" t="s">
        <v>629</v>
      </c>
      <c r="I74" s="243" t="s">
        <v>471</v>
      </c>
      <c r="J74" s="244">
        <v>5</v>
      </c>
      <c r="K74" s="244">
        <v>5</v>
      </c>
    </row>
    <row r="75" spans="1:11" ht="15.75" x14ac:dyDescent="0.25">
      <c r="A75" s="243" t="s">
        <v>454</v>
      </c>
      <c r="B75" s="243" t="s">
        <v>719</v>
      </c>
      <c r="C75" s="243" t="s">
        <v>456</v>
      </c>
      <c r="D75" s="244">
        <v>5.5</v>
      </c>
      <c r="E75" s="244">
        <v>5.5</v>
      </c>
      <c r="F75" s="238"/>
      <c r="G75" s="243" t="s">
        <v>454</v>
      </c>
      <c r="H75" s="243" t="s">
        <v>747</v>
      </c>
      <c r="I75" s="243" t="s">
        <v>674</v>
      </c>
      <c r="J75" s="244" t="s">
        <v>453</v>
      </c>
      <c r="K75" s="244" t="s">
        <v>453</v>
      </c>
    </row>
    <row r="76" spans="1:11" ht="15.75" x14ac:dyDescent="0.25">
      <c r="A76" s="243" t="s">
        <v>454</v>
      </c>
      <c r="B76" s="243" t="s">
        <v>653</v>
      </c>
      <c r="C76" s="243" t="s">
        <v>475</v>
      </c>
      <c r="D76" s="244">
        <v>6.5</v>
      </c>
      <c r="E76" s="244">
        <v>6.5</v>
      </c>
      <c r="F76" s="238"/>
      <c r="G76" s="243" t="s">
        <v>454</v>
      </c>
      <c r="H76" s="243" t="s">
        <v>950</v>
      </c>
      <c r="I76" s="243" t="s">
        <v>478</v>
      </c>
      <c r="J76" s="244">
        <v>6</v>
      </c>
      <c r="K76" s="244">
        <v>6</v>
      </c>
    </row>
    <row r="77" spans="1:11" ht="15.75" x14ac:dyDescent="0.25">
      <c r="A77" s="290" t="s">
        <v>498</v>
      </c>
      <c r="B77" s="290"/>
      <c r="C77" s="290"/>
      <c r="D77" s="291"/>
      <c r="E77" s="245">
        <v>3</v>
      </c>
      <c r="F77" s="238"/>
      <c r="G77" s="290" t="s">
        <v>500</v>
      </c>
      <c r="H77" s="290"/>
      <c r="I77" s="290"/>
      <c r="J77" s="291"/>
      <c r="K77" s="245">
        <v>-1.5</v>
      </c>
    </row>
    <row r="78" spans="1:11" ht="15.75" x14ac:dyDescent="0.25">
      <c r="A78" s="290" t="s">
        <v>500</v>
      </c>
      <c r="B78" s="290"/>
      <c r="C78" s="290"/>
      <c r="D78" s="291"/>
      <c r="E78" s="245">
        <v>1.5</v>
      </c>
      <c r="F78" s="238"/>
      <c r="G78" s="292" t="s">
        <v>894</v>
      </c>
      <c r="H78" s="293"/>
      <c r="I78" s="293"/>
      <c r="J78" s="294"/>
      <c r="K78" s="292"/>
    </row>
    <row r="79" spans="1:11" ht="15.75" x14ac:dyDescent="0.25">
      <c r="A79" s="292" t="s">
        <v>552</v>
      </c>
      <c r="B79" s="293"/>
      <c r="C79" s="293"/>
      <c r="D79" s="294"/>
      <c r="E79" s="292"/>
      <c r="F79" s="238"/>
      <c r="G79" s="295" t="s">
        <v>1363</v>
      </c>
      <c r="H79" s="295"/>
      <c r="I79" s="295"/>
      <c r="J79" s="296"/>
      <c r="K79" s="297"/>
    </row>
    <row r="80" spans="1:11" ht="15.75" x14ac:dyDescent="0.25">
      <c r="A80" s="295" t="s">
        <v>1364</v>
      </c>
      <c r="B80" s="295"/>
      <c r="C80" s="295"/>
      <c r="D80" s="296"/>
      <c r="E80" s="297"/>
      <c r="F80" s="238"/>
      <c r="G80" s="238"/>
      <c r="H80" s="238"/>
      <c r="I80" s="238"/>
      <c r="J80" s="238"/>
      <c r="K80" s="238"/>
    </row>
    <row r="82" spans="1:11" ht="15.75" x14ac:dyDescent="0.25">
      <c r="A82" s="302" t="s">
        <v>10</v>
      </c>
      <c r="B82" s="303"/>
      <c r="C82" s="303"/>
      <c r="D82" s="304"/>
      <c r="E82" s="305"/>
      <c r="F82" s="241" t="s">
        <v>364</v>
      </c>
      <c r="G82" s="306" t="s">
        <v>657</v>
      </c>
      <c r="H82" s="303"/>
      <c r="I82" s="303"/>
      <c r="J82" s="304"/>
      <c r="K82" s="305"/>
    </row>
    <row r="83" spans="1:11" ht="15.75" x14ac:dyDescent="0.25">
      <c r="A83" s="307" t="s">
        <v>532</v>
      </c>
      <c r="B83" s="308"/>
      <c r="C83" s="308"/>
      <c r="D83" s="309"/>
      <c r="E83" s="305"/>
      <c r="F83" s="242" t="s">
        <v>448</v>
      </c>
      <c r="G83" s="310" t="s">
        <v>447</v>
      </c>
      <c r="H83" s="308"/>
      <c r="I83" s="308"/>
      <c r="J83" s="309"/>
      <c r="K83" s="305"/>
    </row>
    <row r="84" spans="1:11" ht="15.75" x14ac:dyDescent="0.25">
      <c r="A84" s="238" t="s">
        <v>331</v>
      </c>
      <c r="B84" s="238" t="s">
        <v>592</v>
      </c>
      <c r="C84" s="238" t="s">
        <v>511</v>
      </c>
      <c r="D84" s="239">
        <v>6.5</v>
      </c>
      <c r="E84" s="240">
        <v>4.5</v>
      </c>
      <c r="F84" s="238"/>
      <c r="G84" s="238" t="s">
        <v>331</v>
      </c>
      <c r="H84" s="238" t="s">
        <v>659</v>
      </c>
      <c r="I84" s="238" t="s">
        <v>463</v>
      </c>
      <c r="J84" s="239">
        <v>6</v>
      </c>
      <c r="K84" s="240">
        <v>5</v>
      </c>
    </row>
    <row r="85" spans="1:11" ht="15.75" x14ac:dyDescent="0.25">
      <c r="A85" s="238" t="s">
        <v>454</v>
      </c>
      <c r="B85" s="238" t="s">
        <v>154</v>
      </c>
      <c r="C85" s="238" t="s">
        <v>481</v>
      </c>
      <c r="D85" s="239">
        <v>6.5</v>
      </c>
      <c r="E85" s="240">
        <v>6.5</v>
      </c>
      <c r="F85" s="238"/>
      <c r="G85" s="238" t="s">
        <v>454</v>
      </c>
      <c r="H85" s="238" t="s">
        <v>149</v>
      </c>
      <c r="I85" s="238" t="s">
        <v>481</v>
      </c>
      <c r="J85" s="239">
        <v>7</v>
      </c>
      <c r="K85" s="240">
        <v>8</v>
      </c>
    </row>
    <row r="86" spans="1:11" ht="15.75" x14ac:dyDescent="0.25">
      <c r="A86" s="238" t="s">
        <v>454</v>
      </c>
      <c r="B86" s="238" t="s">
        <v>97</v>
      </c>
      <c r="C86" s="238" t="s">
        <v>468</v>
      </c>
      <c r="D86" s="239">
        <v>6</v>
      </c>
      <c r="E86" s="240">
        <v>5.5</v>
      </c>
      <c r="F86" s="238"/>
      <c r="G86" s="238" t="s">
        <v>454</v>
      </c>
      <c r="H86" s="238" t="s">
        <v>210</v>
      </c>
      <c r="I86" s="238" t="s">
        <v>450</v>
      </c>
      <c r="J86" s="239">
        <v>6.5</v>
      </c>
      <c r="K86" s="240">
        <v>6.5</v>
      </c>
    </row>
    <row r="87" spans="1:11" ht="15.75" x14ac:dyDescent="0.25">
      <c r="A87" s="238" t="s">
        <v>454</v>
      </c>
      <c r="B87" s="238" t="s">
        <v>600</v>
      </c>
      <c r="C87" s="238" t="s">
        <v>463</v>
      </c>
      <c r="D87" s="239">
        <v>6</v>
      </c>
      <c r="E87" s="240">
        <v>6</v>
      </c>
      <c r="F87" s="238"/>
      <c r="G87" s="238" t="s">
        <v>454</v>
      </c>
      <c r="H87" s="238" t="s">
        <v>250</v>
      </c>
      <c r="I87" s="238" t="s">
        <v>457</v>
      </c>
      <c r="J87" s="239">
        <v>6</v>
      </c>
      <c r="K87" s="240">
        <v>6</v>
      </c>
    </row>
    <row r="88" spans="1:11" ht="15.75" x14ac:dyDescent="0.25">
      <c r="A88" s="238" t="s">
        <v>454</v>
      </c>
      <c r="B88" s="238" t="s">
        <v>265</v>
      </c>
      <c r="C88" s="238" t="s">
        <v>463</v>
      </c>
      <c r="D88" s="239">
        <v>5.5</v>
      </c>
      <c r="E88" s="240">
        <v>5.5</v>
      </c>
      <c r="F88" s="238"/>
      <c r="G88" s="238" t="s">
        <v>466</v>
      </c>
      <c r="H88" s="238" t="s">
        <v>55</v>
      </c>
      <c r="I88" s="238" t="s">
        <v>471</v>
      </c>
      <c r="J88" s="239">
        <v>5.5</v>
      </c>
      <c r="K88" s="240">
        <v>5.5</v>
      </c>
    </row>
    <row r="89" spans="1:11" ht="15.75" x14ac:dyDescent="0.25">
      <c r="A89" s="243" t="s">
        <v>466</v>
      </c>
      <c r="B89" s="243" t="s">
        <v>189</v>
      </c>
      <c r="C89" s="243" t="s">
        <v>489</v>
      </c>
      <c r="D89" s="244" t="s">
        <v>453</v>
      </c>
      <c r="E89" s="244" t="s">
        <v>453</v>
      </c>
      <c r="F89" s="238"/>
      <c r="G89" s="238" t="s">
        <v>466</v>
      </c>
      <c r="H89" s="238" t="s">
        <v>188</v>
      </c>
      <c r="I89" s="238" t="s">
        <v>459</v>
      </c>
      <c r="J89" s="239">
        <v>6.5</v>
      </c>
      <c r="K89" s="240">
        <v>6.5</v>
      </c>
    </row>
    <row r="90" spans="1:11" ht="15.75" x14ac:dyDescent="0.25">
      <c r="A90" s="238" t="s">
        <v>466</v>
      </c>
      <c r="B90" s="238" t="s">
        <v>195</v>
      </c>
      <c r="C90" s="238" t="s">
        <v>475</v>
      </c>
      <c r="D90" s="239">
        <v>6</v>
      </c>
      <c r="E90" s="240">
        <v>6</v>
      </c>
      <c r="F90" s="238"/>
      <c r="G90" s="238" t="s">
        <v>466</v>
      </c>
      <c r="H90" s="238" t="s">
        <v>107</v>
      </c>
      <c r="I90" s="238" t="s">
        <v>459</v>
      </c>
      <c r="J90" s="239">
        <v>6.5</v>
      </c>
      <c r="K90" s="240">
        <v>6.5</v>
      </c>
    </row>
    <row r="91" spans="1:11" ht="15.75" x14ac:dyDescent="0.25">
      <c r="A91" s="238" t="s">
        <v>466</v>
      </c>
      <c r="B91" s="238" t="s">
        <v>66</v>
      </c>
      <c r="C91" s="238" t="s">
        <v>479</v>
      </c>
      <c r="D91" s="239">
        <v>6.5</v>
      </c>
      <c r="E91" s="240">
        <v>6.5</v>
      </c>
      <c r="F91" s="238"/>
      <c r="G91" s="238" t="s">
        <v>466</v>
      </c>
      <c r="H91" s="238" t="s">
        <v>291</v>
      </c>
      <c r="I91" s="238" t="s">
        <v>495</v>
      </c>
      <c r="J91" s="239">
        <v>7</v>
      </c>
      <c r="K91" s="240">
        <v>10</v>
      </c>
    </row>
    <row r="92" spans="1:11" ht="15.75" x14ac:dyDescent="0.25">
      <c r="A92" s="243" t="s">
        <v>477</v>
      </c>
      <c r="B92" s="243" t="s">
        <v>147</v>
      </c>
      <c r="C92" s="243" t="s">
        <v>456</v>
      </c>
      <c r="D92" s="244" t="s">
        <v>453</v>
      </c>
      <c r="E92" s="244" t="s">
        <v>453</v>
      </c>
      <c r="F92" s="238"/>
      <c r="G92" s="238" t="s">
        <v>477</v>
      </c>
      <c r="H92" s="238" t="s">
        <v>209</v>
      </c>
      <c r="I92" s="238" t="s">
        <v>450</v>
      </c>
      <c r="J92" s="239">
        <v>6</v>
      </c>
      <c r="K92" s="240">
        <v>6</v>
      </c>
    </row>
    <row r="93" spans="1:11" ht="15.75" x14ac:dyDescent="0.25">
      <c r="A93" s="238" t="s">
        <v>477</v>
      </c>
      <c r="B93" s="238" t="s">
        <v>157</v>
      </c>
      <c r="C93" s="238" t="s">
        <v>479</v>
      </c>
      <c r="D93" s="239">
        <v>5.5</v>
      </c>
      <c r="E93" s="240">
        <v>5.5</v>
      </c>
      <c r="F93" s="238"/>
      <c r="G93" s="238" t="s">
        <v>477</v>
      </c>
      <c r="H93" s="238" t="s">
        <v>108</v>
      </c>
      <c r="I93" s="238" t="s">
        <v>490</v>
      </c>
      <c r="J93" s="239">
        <v>6</v>
      </c>
      <c r="K93" s="240">
        <v>6</v>
      </c>
    </row>
    <row r="94" spans="1:11" ht="15.75" x14ac:dyDescent="0.25">
      <c r="A94" s="238" t="s">
        <v>477</v>
      </c>
      <c r="B94" s="238" t="s">
        <v>590</v>
      </c>
      <c r="C94" s="238" t="s">
        <v>471</v>
      </c>
      <c r="D94" s="239">
        <v>4</v>
      </c>
      <c r="E94" s="240">
        <v>3</v>
      </c>
      <c r="F94" s="238"/>
      <c r="G94" s="238" t="s">
        <v>477</v>
      </c>
      <c r="H94" s="238" t="s">
        <v>667</v>
      </c>
      <c r="I94" s="238" t="s">
        <v>481</v>
      </c>
      <c r="J94" s="239">
        <v>6</v>
      </c>
      <c r="K94" s="240">
        <v>6</v>
      </c>
    </row>
    <row r="95" spans="1:11" ht="15.75" x14ac:dyDescent="0.25">
      <c r="A95" s="298" t="s">
        <v>482</v>
      </c>
      <c r="B95" s="299"/>
      <c r="C95" s="299"/>
      <c r="D95" s="300"/>
      <c r="E95" s="301"/>
      <c r="F95" s="238"/>
      <c r="G95" s="298" t="s">
        <v>482</v>
      </c>
      <c r="H95" s="299"/>
      <c r="I95" s="299"/>
      <c r="J95" s="300"/>
      <c r="K95" s="301"/>
    </row>
    <row r="96" spans="1:11" ht="15.75" x14ac:dyDescent="0.25">
      <c r="A96" s="238" t="s">
        <v>477</v>
      </c>
      <c r="B96" s="238" t="s">
        <v>313</v>
      </c>
      <c r="C96" s="238" t="s">
        <v>473</v>
      </c>
      <c r="D96" s="239">
        <v>5</v>
      </c>
      <c r="E96" s="240">
        <v>5</v>
      </c>
      <c r="F96" s="238"/>
      <c r="G96" s="243" t="s">
        <v>331</v>
      </c>
      <c r="H96" s="243" t="s">
        <v>665</v>
      </c>
      <c r="I96" s="243" t="s">
        <v>601</v>
      </c>
      <c r="J96" s="244" t="s">
        <v>453</v>
      </c>
      <c r="K96" s="244" t="s">
        <v>453</v>
      </c>
    </row>
    <row r="97" spans="1:11" ht="15.75" x14ac:dyDescent="0.25">
      <c r="A97" s="243" t="s">
        <v>454</v>
      </c>
      <c r="B97" s="243" t="s">
        <v>317</v>
      </c>
      <c r="C97" s="243" t="s">
        <v>479</v>
      </c>
      <c r="D97" s="244">
        <v>4.5</v>
      </c>
      <c r="E97" s="244">
        <v>4.5</v>
      </c>
      <c r="F97" s="238"/>
      <c r="G97" s="243" t="s">
        <v>466</v>
      </c>
      <c r="H97" s="243" t="s">
        <v>144</v>
      </c>
      <c r="I97" s="243" t="s">
        <v>479</v>
      </c>
      <c r="J97" s="244">
        <v>6.5</v>
      </c>
      <c r="K97" s="244">
        <v>6.5</v>
      </c>
    </row>
    <row r="98" spans="1:11" ht="15.75" x14ac:dyDescent="0.25">
      <c r="A98" s="243" t="s">
        <v>454</v>
      </c>
      <c r="B98" s="243" t="s">
        <v>604</v>
      </c>
      <c r="C98" s="243" t="s">
        <v>489</v>
      </c>
      <c r="D98" s="244" t="s">
        <v>453</v>
      </c>
      <c r="E98" s="244" t="s">
        <v>453</v>
      </c>
      <c r="F98" s="238"/>
      <c r="G98" s="243" t="s">
        <v>466</v>
      </c>
      <c r="H98" s="243" t="s">
        <v>56</v>
      </c>
      <c r="I98" s="243" t="s">
        <v>459</v>
      </c>
      <c r="J98" s="244">
        <v>6</v>
      </c>
      <c r="K98" s="244">
        <v>6</v>
      </c>
    </row>
    <row r="99" spans="1:11" ht="15.75" x14ac:dyDescent="0.25">
      <c r="A99" s="238" t="s">
        <v>466</v>
      </c>
      <c r="B99" s="238" t="s">
        <v>249</v>
      </c>
      <c r="C99" s="238" t="s">
        <v>456</v>
      </c>
      <c r="D99" s="239">
        <v>5.5</v>
      </c>
      <c r="E99" s="240">
        <v>5.5</v>
      </c>
      <c r="F99" s="238"/>
      <c r="G99" s="243" t="s">
        <v>466</v>
      </c>
      <c r="H99" s="243" t="s">
        <v>319</v>
      </c>
      <c r="I99" s="243" t="s">
        <v>461</v>
      </c>
      <c r="J99" s="244">
        <v>6</v>
      </c>
      <c r="K99" s="244">
        <v>6</v>
      </c>
    </row>
    <row r="100" spans="1:11" ht="15.75" x14ac:dyDescent="0.25">
      <c r="A100" s="243" t="s">
        <v>466</v>
      </c>
      <c r="B100" s="243" t="s">
        <v>599</v>
      </c>
      <c r="C100" s="243" t="s">
        <v>486</v>
      </c>
      <c r="D100" s="244">
        <v>5</v>
      </c>
      <c r="E100" s="244">
        <v>5</v>
      </c>
      <c r="F100" s="238"/>
      <c r="G100" s="243" t="s">
        <v>477</v>
      </c>
      <c r="H100" s="243" t="s">
        <v>117</v>
      </c>
      <c r="I100" s="243" t="s">
        <v>461</v>
      </c>
      <c r="J100" s="244">
        <v>5.5</v>
      </c>
      <c r="K100" s="244">
        <v>5.5</v>
      </c>
    </row>
    <row r="101" spans="1:11" ht="15.75" x14ac:dyDescent="0.25">
      <c r="A101" s="243" t="s">
        <v>331</v>
      </c>
      <c r="B101" s="243" t="s">
        <v>586</v>
      </c>
      <c r="C101" s="243" t="s">
        <v>473</v>
      </c>
      <c r="D101" s="244">
        <v>6</v>
      </c>
      <c r="E101" s="244">
        <v>4</v>
      </c>
      <c r="F101" s="238"/>
      <c r="G101" s="243" t="s">
        <v>454</v>
      </c>
      <c r="H101" s="243" t="s">
        <v>318</v>
      </c>
      <c r="I101" s="243" t="s">
        <v>468</v>
      </c>
      <c r="J101" s="244">
        <v>5.5</v>
      </c>
      <c r="K101" s="244">
        <v>5.5</v>
      </c>
    </row>
    <row r="102" spans="1:11" ht="15.75" x14ac:dyDescent="0.25">
      <c r="A102" s="243" t="s">
        <v>331</v>
      </c>
      <c r="B102" s="243" t="s">
        <v>1074</v>
      </c>
      <c r="C102" s="243" t="s">
        <v>566</v>
      </c>
      <c r="D102" s="244" t="s">
        <v>453</v>
      </c>
      <c r="E102" s="244" t="s">
        <v>453</v>
      </c>
      <c r="F102" s="238"/>
      <c r="G102" s="243" t="s">
        <v>454</v>
      </c>
      <c r="H102" s="243" t="s">
        <v>662</v>
      </c>
      <c r="I102" s="243" t="s">
        <v>468</v>
      </c>
      <c r="J102" s="244" t="s">
        <v>453</v>
      </c>
      <c r="K102" s="244" t="s">
        <v>453</v>
      </c>
    </row>
    <row r="103" spans="1:11" ht="15.75" x14ac:dyDescent="0.25">
      <c r="A103" s="290" t="s">
        <v>498</v>
      </c>
      <c r="B103" s="290"/>
      <c r="C103" s="290"/>
      <c r="D103" s="291"/>
      <c r="E103" s="245">
        <v>3</v>
      </c>
      <c r="F103" s="238"/>
      <c r="G103" s="290" t="s">
        <v>500</v>
      </c>
      <c r="H103" s="290"/>
      <c r="I103" s="290"/>
      <c r="J103" s="291"/>
      <c r="K103" s="245">
        <v>-1.5</v>
      </c>
    </row>
    <row r="104" spans="1:11" ht="15.75" x14ac:dyDescent="0.25">
      <c r="A104" s="292" t="s">
        <v>995</v>
      </c>
      <c r="B104" s="293"/>
      <c r="C104" s="293"/>
      <c r="D104" s="294"/>
      <c r="E104" s="292"/>
      <c r="F104" s="238"/>
      <c r="G104" s="292" t="s">
        <v>676</v>
      </c>
      <c r="H104" s="293"/>
      <c r="I104" s="293"/>
      <c r="J104" s="294"/>
      <c r="K104" s="292"/>
    </row>
    <row r="105" spans="1:11" ht="15.75" x14ac:dyDescent="0.25">
      <c r="A105" s="295" t="s">
        <v>1365</v>
      </c>
      <c r="B105" s="295"/>
      <c r="C105" s="295"/>
      <c r="D105" s="296"/>
      <c r="E105" s="297"/>
      <c r="F105" s="238"/>
      <c r="G105" s="295" t="s">
        <v>1366</v>
      </c>
      <c r="H105" s="295"/>
      <c r="I105" s="295"/>
      <c r="J105" s="296"/>
      <c r="K105" s="297"/>
    </row>
    <row r="107" spans="1:11" ht="15.75" x14ac:dyDescent="0.25">
      <c r="A107" s="302" t="s">
        <v>658</v>
      </c>
      <c r="B107" s="303"/>
      <c r="C107" s="303"/>
      <c r="D107" s="304"/>
      <c r="E107" s="305"/>
      <c r="F107" s="241" t="s">
        <v>365</v>
      </c>
      <c r="G107" s="306" t="s">
        <v>531</v>
      </c>
      <c r="H107" s="303"/>
      <c r="I107" s="303"/>
      <c r="J107" s="304"/>
      <c r="K107" s="305"/>
    </row>
    <row r="108" spans="1:11" ht="15.75" x14ac:dyDescent="0.25">
      <c r="A108" s="307" t="s">
        <v>557</v>
      </c>
      <c r="B108" s="308"/>
      <c r="C108" s="308"/>
      <c r="D108" s="309"/>
      <c r="E108" s="305"/>
      <c r="F108" s="242" t="s">
        <v>448</v>
      </c>
      <c r="G108" s="310" t="s">
        <v>680</v>
      </c>
      <c r="H108" s="308"/>
      <c r="I108" s="308"/>
      <c r="J108" s="309"/>
      <c r="K108" s="305"/>
    </row>
    <row r="109" spans="1:11" ht="15.75" x14ac:dyDescent="0.25">
      <c r="A109" s="243" t="s">
        <v>331</v>
      </c>
      <c r="B109" s="243" t="s">
        <v>666</v>
      </c>
      <c r="C109" s="243" t="s">
        <v>489</v>
      </c>
      <c r="D109" s="244" t="s">
        <v>453</v>
      </c>
      <c r="E109" s="244" t="s">
        <v>453</v>
      </c>
      <c r="F109" s="238"/>
      <c r="G109" s="238" t="s">
        <v>331</v>
      </c>
      <c r="H109" s="238" t="s">
        <v>540</v>
      </c>
      <c r="I109" s="238" t="s">
        <v>471</v>
      </c>
      <c r="J109" s="239">
        <v>6</v>
      </c>
      <c r="K109" s="240">
        <v>5</v>
      </c>
    </row>
    <row r="110" spans="1:11" ht="15.75" x14ac:dyDescent="0.25">
      <c r="A110" s="238" t="s">
        <v>454</v>
      </c>
      <c r="B110" s="238" t="s">
        <v>120</v>
      </c>
      <c r="C110" s="238" t="s">
        <v>459</v>
      </c>
      <c r="D110" s="239">
        <v>6.5</v>
      </c>
      <c r="E110" s="240">
        <v>6.5</v>
      </c>
      <c r="F110" s="238"/>
      <c r="G110" s="238" t="s">
        <v>454</v>
      </c>
      <c r="H110" s="238" t="s">
        <v>298</v>
      </c>
      <c r="I110" s="238" t="s">
        <v>459</v>
      </c>
      <c r="J110" s="239">
        <v>7</v>
      </c>
      <c r="K110" s="240">
        <v>9.5</v>
      </c>
    </row>
    <row r="111" spans="1:11" ht="15.75" x14ac:dyDescent="0.25">
      <c r="A111" s="238" t="s">
        <v>454</v>
      </c>
      <c r="B111" s="238" t="s">
        <v>232</v>
      </c>
      <c r="C111" s="238" t="s">
        <v>463</v>
      </c>
      <c r="D111" s="239">
        <v>6</v>
      </c>
      <c r="E111" s="240">
        <v>5.5</v>
      </c>
      <c r="F111" s="238"/>
      <c r="G111" s="238" t="s">
        <v>454</v>
      </c>
      <c r="H111" s="238" t="s">
        <v>537</v>
      </c>
      <c r="I111" s="238" t="s">
        <v>450</v>
      </c>
      <c r="J111" s="239">
        <v>6</v>
      </c>
      <c r="K111" s="240">
        <v>6</v>
      </c>
    </row>
    <row r="112" spans="1:11" ht="15.75" x14ac:dyDescent="0.25">
      <c r="A112" s="243" t="s">
        <v>454</v>
      </c>
      <c r="B112" s="243" t="s">
        <v>75</v>
      </c>
      <c r="C112" s="243" t="s">
        <v>578</v>
      </c>
      <c r="D112" s="244" t="s">
        <v>453</v>
      </c>
      <c r="E112" s="244" t="s">
        <v>453</v>
      </c>
      <c r="F112" s="238"/>
      <c r="G112" s="238" t="s">
        <v>454</v>
      </c>
      <c r="H112" s="238" t="s">
        <v>88</v>
      </c>
      <c r="I112" s="238" t="s">
        <v>459</v>
      </c>
      <c r="J112" s="239">
        <v>6</v>
      </c>
      <c r="K112" s="240">
        <v>6</v>
      </c>
    </row>
    <row r="113" spans="1:11" ht="15.75" x14ac:dyDescent="0.25">
      <c r="A113" s="238" t="s">
        <v>466</v>
      </c>
      <c r="B113" s="238" t="s">
        <v>664</v>
      </c>
      <c r="C113" s="238" t="s">
        <v>468</v>
      </c>
      <c r="D113" s="239">
        <v>7</v>
      </c>
      <c r="E113" s="240">
        <v>10</v>
      </c>
      <c r="F113" s="238"/>
      <c r="G113" s="238" t="s">
        <v>466</v>
      </c>
      <c r="H113" s="238" t="s">
        <v>23</v>
      </c>
      <c r="I113" s="238" t="s">
        <v>461</v>
      </c>
      <c r="J113" s="239">
        <v>5.5</v>
      </c>
      <c r="K113" s="240">
        <v>5.5</v>
      </c>
    </row>
    <row r="114" spans="1:11" ht="15.75" x14ac:dyDescent="0.25">
      <c r="A114" s="238" t="s">
        <v>466</v>
      </c>
      <c r="B114" s="238" t="s">
        <v>285</v>
      </c>
      <c r="C114" s="238" t="s">
        <v>463</v>
      </c>
      <c r="D114" s="239">
        <v>6</v>
      </c>
      <c r="E114" s="240">
        <v>6</v>
      </c>
      <c r="F114" s="238"/>
      <c r="G114" s="238" t="s">
        <v>466</v>
      </c>
      <c r="H114" s="238" t="s">
        <v>165</v>
      </c>
      <c r="I114" s="238" t="s">
        <v>509</v>
      </c>
      <c r="J114" s="239">
        <v>7</v>
      </c>
      <c r="K114" s="240">
        <v>10</v>
      </c>
    </row>
    <row r="115" spans="1:11" ht="15.75" x14ac:dyDescent="0.25">
      <c r="A115" s="238" t="s">
        <v>466</v>
      </c>
      <c r="B115" s="238" t="s">
        <v>126</v>
      </c>
      <c r="C115" s="238" t="s">
        <v>450</v>
      </c>
      <c r="D115" s="239">
        <v>5.5</v>
      </c>
      <c r="E115" s="240">
        <v>5.5</v>
      </c>
      <c r="F115" s="238"/>
      <c r="G115" s="238" t="s">
        <v>466</v>
      </c>
      <c r="H115" s="238" t="s">
        <v>57</v>
      </c>
      <c r="I115" s="238" t="s">
        <v>450</v>
      </c>
      <c r="J115" s="239">
        <v>6</v>
      </c>
      <c r="K115" s="240">
        <v>6</v>
      </c>
    </row>
    <row r="116" spans="1:11" ht="15.75" x14ac:dyDescent="0.25">
      <c r="A116" s="243" t="s">
        <v>466</v>
      </c>
      <c r="B116" s="243" t="s">
        <v>163</v>
      </c>
      <c r="C116" s="243" t="s">
        <v>489</v>
      </c>
      <c r="D116" s="244" t="s">
        <v>453</v>
      </c>
      <c r="E116" s="244" t="s">
        <v>453</v>
      </c>
      <c r="F116" s="238"/>
      <c r="G116" s="238" t="s">
        <v>466</v>
      </c>
      <c r="H116" s="238" t="s">
        <v>257</v>
      </c>
      <c r="I116" s="238" t="s">
        <v>490</v>
      </c>
      <c r="J116" s="239">
        <v>5.5</v>
      </c>
      <c r="K116" s="240">
        <v>5.5</v>
      </c>
    </row>
    <row r="117" spans="1:11" ht="15.75" x14ac:dyDescent="0.25">
      <c r="A117" s="238" t="s">
        <v>477</v>
      </c>
      <c r="B117" s="238" t="s">
        <v>96</v>
      </c>
      <c r="C117" s="238" t="s">
        <v>456</v>
      </c>
      <c r="D117" s="239">
        <v>7</v>
      </c>
      <c r="E117" s="240">
        <v>10</v>
      </c>
      <c r="F117" s="238"/>
      <c r="G117" s="238" t="s">
        <v>466</v>
      </c>
      <c r="H117" s="238" t="s">
        <v>217</v>
      </c>
      <c r="I117" s="238" t="s">
        <v>456</v>
      </c>
      <c r="J117" s="239">
        <v>5.5</v>
      </c>
      <c r="K117" s="240">
        <v>5.5</v>
      </c>
    </row>
    <row r="118" spans="1:11" ht="15.75" x14ac:dyDescent="0.25">
      <c r="A118" s="243" t="s">
        <v>477</v>
      </c>
      <c r="B118" s="243" t="s">
        <v>278</v>
      </c>
      <c r="C118" s="243" t="s">
        <v>457</v>
      </c>
      <c r="D118" s="244" t="s">
        <v>453</v>
      </c>
      <c r="E118" s="244" t="s">
        <v>453</v>
      </c>
      <c r="F118" s="238"/>
      <c r="G118" s="238" t="s">
        <v>477</v>
      </c>
      <c r="H118" s="238" t="s">
        <v>102</v>
      </c>
      <c r="I118" s="238" t="s">
        <v>450</v>
      </c>
      <c r="J118" s="239">
        <v>5.5</v>
      </c>
      <c r="K118" s="240">
        <v>5.5</v>
      </c>
    </row>
    <row r="119" spans="1:11" ht="15.75" x14ac:dyDescent="0.25">
      <c r="A119" s="238" t="s">
        <v>477</v>
      </c>
      <c r="B119" s="238" t="s">
        <v>127</v>
      </c>
      <c r="C119" s="238" t="s">
        <v>494</v>
      </c>
      <c r="D119" s="239">
        <v>5</v>
      </c>
      <c r="E119" s="240">
        <v>5</v>
      </c>
      <c r="F119" s="238"/>
      <c r="G119" s="238" t="s">
        <v>477</v>
      </c>
      <c r="H119" s="238" t="s">
        <v>112</v>
      </c>
      <c r="I119" s="238" t="s">
        <v>461</v>
      </c>
      <c r="J119" s="239">
        <v>7.5</v>
      </c>
      <c r="K119" s="240">
        <v>10.5</v>
      </c>
    </row>
    <row r="120" spans="1:11" ht="15.75" x14ac:dyDescent="0.25">
      <c r="A120" s="298" t="s">
        <v>482</v>
      </c>
      <c r="B120" s="299"/>
      <c r="C120" s="299"/>
      <c r="D120" s="300"/>
      <c r="E120" s="301"/>
      <c r="F120" s="238"/>
      <c r="G120" s="298" t="s">
        <v>482</v>
      </c>
      <c r="H120" s="299"/>
      <c r="I120" s="299"/>
      <c r="J120" s="300"/>
      <c r="K120" s="301"/>
    </row>
    <row r="121" spans="1:11" ht="15.75" x14ac:dyDescent="0.25">
      <c r="A121" s="238" t="s">
        <v>331</v>
      </c>
      <c r="B121" s="238" t="s">
        <v>660</v>
      </c>
      <c r="C121" s="238" t="s">
        <v>481</v>
      </c>
      <c r="D121" s="239">
        <v>6</v>
      </c>
      <c r="E121" s="240">
        <v>7</v>
      </c>
      <c r="F121" s="238"/>
      <c r="G121" s="243" t="s">
        <v>331</v>
      </c>
      <c r="H121" s="243" t="s">
        <v>535</v>
      </c>
      <c r="I121" s="243" t="s">
        <v>536</v>
      </c>
      <c r="J121" s="244" t="s">
        <v>453</v>
      </c>
      <c r="K121" s="244" t="s">
        <v>453</v>
      </c>
    </row>
    <row r="122" spans="1:11" ht="15.75" x14ac:dyDescent="0.25">
      <c r="A122" s="243" t="s">
        <v>454</v>
      </c>
      <c r="B122" s="243" t="s">
        <v>663</v>
      </c>
      <c r="C122" s="243" t="s">
        <v>459</v>
      </c>
      <c r="D122" s="244" t="s">
        <v>453</v>
      </c>
      <c r="E122" s="244" t="s">
        <v>453</v>
      </c>
      <c r="F122" s="238"/>
      <c r="G122" s="243" t="s">
        <v>477</v>
      </c>
      <c r="H122" s="243" t="s">
        <v>111</v>
      </c>
      <c r="I122" s="243" t="s">
        <v>465</v>
      </c>
      <c r="J122" s="244" t="s">
        <v>453</v>
      </c>
      <c r="K122" s="244" t="s">
        <v>453</v>
      </c>
    </row>
    <row r="123" spans="1:11" ht="15.75" x14ac:dyDescent="0.25">
      <c r="A123" s="238" t="s">
        <v>454</v>
      </c>
      <c r="B123" s="238" t="s">
        <v>119</v>
      </c>
      <c r="C123" s="238" t="s">
        <v>475</v>
      </c>
      <c r="D123" s="239">
        <v>6</v>
      </c>
      <c r="E123" s="240">
        <v>5.5</v>
      </c>
      <c r="F123" s="238"/>
      <c r="G123" s="243" t="s">
        <v>477</v>
      </c>
      <c r="H123" s="243" t="s">
        <v>176</v>
      </c>
      <c r="I123" s="243" t="s">
        <v>481</v>
      </c>
      <c r="J123" s="244">
        <v>7.5</v>
      </c>
      <c r="K123" s="244">
        <v>9.5</v>
      </c>
    </row>
    <row r="124" spans="1:11" ht="15.75" x14ac:dyDescent="0.25">
      <c r="A124" s="243" t="s">
        <v>466</v>
      </c>
      <c r="B124" s="243" t="s">
        <v>258</v>
      </c>
      <c r="C124" s="243" t="s">
        <v>602</v>
      </c>
      <c r="D124" s="244" t="s">
        <v>453</v>
      </c>
      <c r="E124" s="244" t="s">
        <v>453</v>
      </c>
      <c r="F124" s="238"/>
      <c r="G124" s="243" t="s">
        <v>454</v>
      </c>
      <c r="H124" s="243" t="s">
        <v>681</v>
      </c>
      <c r="I124" s="243" t="s">
        <v>481</v>
      </c>
      <c r="J124" s="244">
        <v>7</v>
      </c>
      <c r="K124" s="244">
        <v>10</v>
      </c>
    </row>
    <row r="125" spans="1:11" ht="15.75" x14ac:dyDescent="0.25">
      <c r="A125" s="238" t="s">
        <v>466</v>
      </c>
      <c r="B125" s="238" t="s">
        <v>86</v>
      </c>
      <c r="C125" s="238" t="s">
        <v>486</v>
      </c>
      <c r="D125" s="239">
        <v>5.5</v>
      </c>
      <c r="E125" s="240">
        <v>5.5</v>
      </c>
      <c r="F125" s="238"/>
      <c r="G125" s="243" t="s">
        <v>454</v>
      </c>
      <c r="H125" s="243" t="s">
        <v>177</v>
      </c>
      <c r="I125" s="243" t="s">
        <v>479</v>
      </c>
      <c r="J125" s="244">
        <v>7</v>
      </c>
      <c r="K125" s="244">
        <v>10</v>
      </c>
    </row>
    <row r="126" spans="1:11" ht="15.75" x14ac:dyDescent="0.25">
      <c r="A126" s="243" t="s">
        <v>466</v>
      </c>
      <c r="B126" s="243" t="s">
        <v>670</v>
      </c>
      <c r="C126" s="243" t="s">
        <v>473</v>
      </c>
      <c r="D126" s="244">
        <v>6</v>
      </c>
      <c r="E126" s="244">
        <v>6</v>
      </c>
      <c r="F126" s="238"/>
      <c r="G126" s="243" t="s">
        <v>466</v>
      </c>
      <c r="H126" s="243" t="s">
        <v>175</v>
      </c>
      <c r="I126" s="243" t="s">
        <v>456</v>
      </c>
      <c r="J126" s="244">
        <v>6</v>
      </c>
      <c r="K126" s="244">
        <v>6</v>
      </c>
    </row>
    <row r="127" spans="1:11" ht="15.75" x14ac:dyDescent="0.25">
      <c r="A127" s="243" t="s">
        <v>454</v>
      </c>
      <c r="B127" s="243" t="s">
        <v>661</v>
      </c>
      <c r="C127" s="243" t="s">
        <v>508</v>
      </c>
      <c r="D127" s="244">
        <v>6</v>
      </c>
      <c r="E127" s="244">
        <v>6</v>
      </c>
      <c r="F127" s="238"/>
      <c r="G127" s="243" t="s">
        <v>466</v>
      </c>
      <c r="H127" s="243" t="s">
        <v>545</v>
      </c>
      <c r="I127" s="243" t="s">
        <v>475</v>
      </c>
      <c r="J127" s="244">
        <v>7</v>
      </c>
      <c r="K127" s="244">
        <v>10</v>
      </c>
    </row>
    <row r="128" spans="1:11" ht="15.75" x14ac:dyDescent="0.25">
      <c r="A128" s="290" t="s">
        <v>498</v>
      </c>
      <c r="B128" s="290"/>
      <c r="C128" s="290"/>
      <c r="D128" s="291"/>
      <c r="E128" s="245">
        <v>3</v>
      </c>
      <c r="F128" s="238"/>
      <c r="G128" s="290" t="s">
        <v>500</v>
      </c>
      <c r="H128" s="290"/>
      <c r="I128" s="290"/>
      <c r="J128" s="291"/>
      <c r="K128" s="245">
        <v>1.5</v>
      </c>
    </row>
    <row r="129" spans="1:11" ht="15.75" x14ac:dyDescent="0.25">
      <c r="A129" s="290" t="s">
        <v>500</v>
      </c>
      <c r="B129" s="290"/>
      <c r="C129" s="290"/>
      <c r="D129" s="291"/>
      <c r="E129" s="245">
        <v>1.5</v>
      </c>
      <c r="F129" s="238"/>
      <c r="G129" s="292" t="s">
        <v>865</v>
      </c>
      <c r="H129" s="293"/>
      <c r="I129" s="293"/>
      <c r="J129" s="294"/>
      <c r="K129" s="292"/>
    </row>
    <row r="130" spans="1:11" ht="15.75" x14ac:dyDescent="0.25">
      <c r="A130" s="292" t="s">
        <v>697</v>
      </c>
      <c r="B130" s="293"/>
      <c r="C130" s="293"/>
      <c r="D130" s="294"/>
      <c r="E130" s="292"/>
      <c r="F130" s="238"/>
      <c r="G130" s="295" t="s">
        <v>1367</v>
      </c>
      <c r="H130" s="295"/>
      <c r="I130" s="295"/>
      <c r="J130" s="296"/>
      <c r="K130" s="297"/>
    </row>
    <row r="131" spans="1:11" ht="15.75" x14ac:dyDescent="0.25">
      <c r="A131" s="295" t="s">
        <v>1368</v>
      </c>
      <c r="B131" s="295"/>
      <c r="C131" s="295"/>
      <c r="D131" s="296"/>
      <c r="E131" s="297"/>
      <c r="F131" s="238"/>
      <c r="G131" s="238"/>
      <c r="H131" s="238"/>
      <c r="I131" s="238"/>
      <c r="J131" s="238"/>
      <c r="K131" s="238"/>
    </row>
    <row r="133" spans="1:11" ht="15.75" x14ac:dyDescent="0.25">
      <c r="A133" s="302" t="s">
        <v>504</v>
      </c>
      <c r="B133" s="303"/>
      <c r="C133" s="303"/>
      <c r="D133" s="304"/>
      <c r="E133" s="305"/>
      <c r="F133" s="241" t="s">
        <v>368</v>
      </c>
      <c r="G133" s="306" t="s">
        <v>446</v>
      </c>
      <c r="H133" s="303"/>
      <c r="I133" s="303"/>
      <c r="J133" s="304"/>
      <c r="K133" s="305"/>
    </row>
    <row r="134" spans="1:11" ht="15.75" x14ac:dyDescent="0.25">
      <c r="A134" s="307" t="s">
        <v>557</v>
      </c>
      <c r="B134" s="308"/>
      <c r="C134" s="308"/>
      <c r="D134" s="309"/>
      <c r="E134" s="305"/>
      <c r="F134" s="242" t="s">
        <v>448</v>
      </c>
      <c r="G134" s="310" t="s">
        <v>680</v>
      </c>
      <c r="H134" s="308"/>
      <c r="I134" s="308"/>
      <c r="J134" s="309"/>
      <c r="K134" s="305"/>
    </row>
    <row r="135" spans="1:11" ht="15.75" x14ac:dyDescent="0.25">
      <c r="A135" s="238" t="s">
        <v>331</v>
      </c>
      <c r="B135" s="238" t="s">
        <v>516</v>
      </c>
      <c r="C135" s="238" t="s">
        <v>479</v>
      </c>
      <c r="D135" s="239">
        <v>7</v>
      </c>
      <c r="E135" s="240">
        <v>6</v>
      </c>
      <c r="F135" s="238"/>
      <c r="G135" s="238" t="s">
        <v>331</v>
      </c>
      <c r="H135" s="238" t="s">
        <v>449</v>
      </c>
      <c r="I135" s="238" t="s">
        <v>450</v>
      </c>
      <c r="J135" s="239">
        <v>6</v>
      </c>
      <c r="K135" s="240">
        <v>5</v>
      </c>
    </row>
    <row r="136" spans="1:11" ht="15.75" x14ac:dyDescent="0.25">
      <c r="A136" s="238" t="s">
        <v>454</v>
      </c>
      <c r="B136" s="238" t="s">
        <v>115</v>
      </c>
      <c r="C136" s="238" t="s">
        <v>509</v>
      </c>
      <c r="D136" s="239">
        <v>7</v>
      </c>
      <c r="E136" s="240">
        <v>10</v>
      </c>
      <c r="F136" s="238"/>
      <c r="G136" s="238" t="s">
        <v>454</v>
      </c>
      <c r="H136" s="238" t="s">
        <v>455</v>
      </c>
      <c r="I136" s="238" t="s">
        <v>456</v>
      </c>
      <c r="J136" s="239">
        <v>6</v>
      </c>
      <c r="K136" s="240">
        <v>5.5</v>
      </c>
    </row>
    <row r="137" spans="1:11" ht="15.75" x14ac:dyDescent="0.25">
      <c r="A137" s="238" t="s">
        <v>454</v>
      </c>
      <c r="B137" s="238" t="s">
        <v>51</v>
      </c>
      <c r="C137" s="238" t="s">
        <v>494</v>
      </c>
      <c r="D137" s="239">
        <v>6</v>
      </c>
      <c r="E137" s="240">
        <v>6</v>
      </c>
      <c r="F137" s="238"/>
      <c r="G137" s="238" t="s">
        <v>454</v>
      </c>
      <c r="H137" s="238" t="s">
        <v>288</v>
      </c>
      <c r="I137" s="238" t="s">
        <v>486</v>
      </c>
      <c r="J137" s="239">
        <v>4.5</v>
      </c>
      <c r="K137" s="240">
        <v>4.5</v>
      </c>
    </row>
    <row r="138" spans="1:11" ht="15.75" x14ac:dyDescent="0.25">
      <c r="A138" s="238" t="s">
        <v>454</v>
      </c>
      <c r="B138" s="238" t="s">
        <v>703</v>
      </c>
      <c r="C138" s="238" t="s">
        <v>511</v>
      </c>
      <c r="D138" s="239">
        <v>5.5</v>
      </c>
      <c r="E138" s="240">
        <v>5.5</v>
      </c>
      <c r="F138" s="238"/>
      <c r="G138" s="238" t="s">
        <v>454</v>
      </c>
      <c r="H138" s="238" t="s">
        <v>462</v>
      </c>
      <c r="I138" s="238" t="s">
        <v>463</v>
      </c>
      <c r="J138" s="239">
        <v>6</v>
      </c>
      <c r="K138" s="240">
        <v>5.5</v>
      </c>
    </row>
    <row r="139" spans="1:11" ht="15.75" x14ac:dyDescent="0.25">
      <c r="A139" s="238" t="s">
        <v>466</v>
      </c>
      <c r="B139" s="238" t="s">
        <v>513</v>
      </c>
      <c r="C139" s="238" t="s">
        <v>459</v>
      </c>
      <c r="D139" s="239">
        <v>6</v>
      </c>
      <c r="E139" s="240">
        <v>6</v>
      </c>
      <c r="F139" s="238"/>
      <c r="G139" s="238" t="s">
        <v>466</v>
      </c>
      <c r="H139" s="238" t="s">
        <v>467</v>
      </c>
      <c r="I139" s="238" t="s">
        <v>468</v>
      </c>
      <c r="J139" s="239">
        <v>5.5</v>
      </c>
      <c r="K139" s="240">
        <v>5.5</v>
      </c>
    </row>
    <row r="140" spans="1:11" ht="15.75" x14ac:dyDescent="0.25">
      <c r="A140" s="238" t="s">
        <v>466</v>
      </c>
      <c r="B140" s="238" t="s">
        <v>197</v>
      </c>
      <c r="C140" s="238" t="s">
        <v>478</v>
      </c>
      <c r="D140" s="239">
        <v>7</v>
      </c>
      <c r="E140" s="240">
        <v>10</v>
      </c>
      <c r="F140" s="238"/>
      <c r="G140" s="238" t="s">
        <v>466</v>
      </c>
      <c r="H140" s="238" t="s">
        <v>282</v>
      </c>
      <c r="I140" s="238" t="s">
        <v>509</v>
      </c>
      <c r="J140" s="239">
        <v>6.5</v>
      </c>
      <c r="K140" s="240">
        <v>7.5</v>
      </c>
    </row>
    <row r="141" spans="1:11" ht="15.75" x14ac:dyDescent="0.25">
      <c r="A141" s="238" t="s">
        <v>466</v>
      </c>
      <c r="B141" s="238" t="s">
        <v>517</v>
      </c>
      <c r="C141" s="238" t="s">
        <v>508</v>
      </c>
      <c r="D141" s="239">
        <v>6.5</v>
      </c>
      <c r="E141" s="240">
        <v>6.5</v>
      </c>
      <c r="F141" s="238"/>
      <c r="G141" s="238" t="s">
        <v>466</v>
      </c>
      <c r="H141" s="238" t="s">
        <v>493</v>
      </c>
      <c r="I141" s="238" t="s">
        <v>494</v>
      </c>
      <c r="J141" s="239">
        <v>6.5</v>
      </c>
      <c r="K141" s="240">
        <v>6.5</v>
      </c>
    </row>
    <row r="142" spans="1:11" ht="15.75" x14ac:dyDescent="0.25">
      <c r="A142" s="238" t="s">
        <v>466</v>
      </c>
      <c r="B142" s="238" t="s">
        <v>266</v>
      </c>
      <c r="C142" s="238" t="s">
        <v>478</v>
      </c>
      <c r="D142" s="239">
        <v>6</v>
      </c>
      <c r="E142" s="240">
        <v>6</v>
      </c>
      <c r="F142" s="238"/>
      <c r="G142" s="238" t="s">
        <v>466</v>
      </c>
      <c r="H142" s="238" t="s">
        <v>221</v>
      </c>
      <c r="I142" s="238" t="s">
        <v>457</v>
      </c>
      <c r="J142" s="239">
        <v>6.5</v>
      </c>
      <c r="K142" s="240">
        <v>6</v>
      </c>
    </row>
    <row r="143" spans="1:11" ht="15.75" x14ac:dyDescent="0.25">
      <c r="A143" s="238" t="s">
        <v>477</v>
      </c>
      <c r="B143" s="238" t="s">
        <v>737</v>
      </c>
      <c r="C143" s="238" t="s">
        <v>471</v>
      </c>
      <c r="D143" s="239">
        <v>5.5</v>
      </c>
      <c r="E143" s="240">
        <v>5</v>
      </c>
      <c r="F143" s="238"/>
      <c r="G143" s="238" t="s">
        <v>466</v>
      </c>
      <c r="H143" s="238" t="s">
        <v>103</v>
      </c>
      <c r="I143" s="238" t="s">
        <v>475</v>
      </c>
      <c r="J143" s="239">
        <v>5.5</v>
      </c>
      <c r="K143" s="240">
        <v>5</v>
      </c>
    </row>
    <row r="144" spans="1:11" ht="15.75" x14ac:dyDescent="0.25">
      <c r="A144" s="238" t="s">
        <v>477</v>
      </c>
      <c r="B144" s="238" t="s">
        <v>94</v>
      </c>
      <c r="C144" s="238" t="s">
        <v>509</v>
      </c>
      <c r="D144" s="239">
        <v>5.5</v>
      </c>
      <c r="E144" s="240">
        <v>5.5</v>
      </c>
      <c r="F144" s="238"/>
      <c r="G144" s="238" t="s">
        <v>477</v>
      </c>
      <c r="H144" s="238" t="s">
        <v>201</v>
      </c>
      <c r="I144" s="238" t="s">
        <v>473</v>
      </c>
      <c r="J144" s="239">
        <v>7</v>
      </c>
      <c r="K144" s="240">
        <v>10</v>
      </c>
    </row>
    <row r="145" spans="1:11" ht="15.75" x14ac:dyDescent="0.25">
      <c r="A145" s="243" t="s">
        <v>477</v>
      </c>
      <c r="B145" s="243" t="s">
        <v>736</v>
      </c>
      <c r="C145" s="243" t="s">
        <v>566</v>
      </c>
      <c r="D145" s="244" t="s">
        <v>453</v>
      </c>
      <c r="E145" s="244" t="s">
        <v>453</v>
      </c>
      <c r="F145" s="238"/>
      <c r="G145" s="238" t="s">
        <v>477</v>
      </c>
      <c r="H145" s="238" t="s">
        <v>255</v>
      </c>
      <c r="I145" s="238" t="s">
        <v>479</v>
      </c>
      <c r="J145" s="239">
        <v>7</v>
      </c>
      <c r="K145" s="240">
        <v>9</v>
      </c>
    </row>
    <row r="146" spans="1:11" ht="15.75" x14ac:dyDescent="0.25">
      <c r="A146" s="298" t="s">
        <v>482</v>
      </c>
      <c r="B146" s="299"/>
      <c r="C146" s="299"/>
      <c r="D146" s="300"/>
      <c r="E146" s="301"/>
      <c r="F146" s="238"/>
      <c r="G146" s="298" t="s">
        <v>482</v>
      </c>
      <c r="H146" s="299"/>
      <c r="I146" s="299"/>
      <c r="J146" s="300"/>
      <c r="K146" s="301"/>
    </row>
    <row r="147" spans="1:11" ht="15.75" x14ac:dyDescent="0.25">
      <c r="A147" s="243" t="s">
        <v>331</v>
      </c>
      <c r="B147" s="243" t="s">
        <v>507</v>
      </c>
      <c r="C147" s="243" t="s">
        <v>465</v>
      </c>
      <c r="D147" s="244" t="s">
        <v>453</v>
      </c>
      <c r="E147" s="244" t="s">
        <v>453</v>
      </c>
      <c r="F147" s="238"/>
      <c r="G147" s="243" t="s">
        <v>331</v>
      </c>
      <c r="H147" s="243" t="s">
        <v>483</v>
      </c>
      <c r="I147" s="243" t="s">
        <v>484</v>
      </c>
      <c r="J147" s="244" t="s">
        <v>453</v>
      </c>
      <c r="K147" s="244" t="s">
        <v>453</v>
      </c>
    </row>
    <row r="148" spans="1:11" ht="15.75" x14ac:dyDescent="0.25">
      <c r="A148" s="243" t="s">
        <v>477</v>
      </c>
      <c r="B148" s="243" t="s">
        <v>228</v>
      </c>
      <c r="C148" s="243" t="s">
        <v>496</v>
      </c>
      <c r="D148" s="244" t="s">
        <v>453</v>
      </c>
      <c r="E148" s="244" t="s">
        <v>453</v>
      </c>
      <c r="F148" s="238"/>
      <c r="G148" s="243" t="s">
        <v>466</v>
      </c>
      <c r="H148" s="243" t="s">
        <v>761</v>
      </c>
      <c r="I148" s="243" t="s">
        <v>578</v>
      </c>
      <c r="J148" s="244" t="s">
        <v>453</v>
      </c>
      <c r="K148" s="244" t="s">
        <v>453</v>
      </c>
    </row>
    <row r="149" spans="1:11" ht="15.75" x14ac:dyDescent="0.25">
      <c r="A149" s="238" t="s">
        <v>466</v>
      </c>
      <c r="B149" s="238" t="s">
        <v>292</v>
      </c>
      <c r="C149" s="238" t="s">
        <v>478</v>
      </c>
      <c r="D149" s="239">
        <v>6</v>
      </c>
      <c r="E149" s="240">
        <v>6</v>
      </c>
      <c r="F149" s="238"/>
      <c r="G149" s="243" t="s">
        <v>466</v>
      </c>
      <c r="H149" s="243" t="s">
        <v>491</v>
      </c>
      <c r="I149" s="243" t="s">
        <v>461</v>
      </c>
      <c r="J149" s="244">
        <v>6</v>
      </c>
      <c r="K149" s="244">
        <v>6</v>
      </c>
    </row>
    <row r="150" spans="1:11" ht="15.75" x14ac:dyDescent="0.25">
      <c r="A150" s="243" t="s">
        <v>454</v>
      </c>
      <c r="B150" s="243" t="s">
        <v>1190</v>
      </c>
      <c r="C150" s="243" t="s">
        <v>450</v>
      </c>
      <c r="D150" s="244">
        <v>6</v>
      </c>
      <c r="E150" s="244">
        <v>5.5</v>
      </c>
      <c r="F150" s="238"/>
      <c r="G150" s="243" t="s">
        <v>466</v>
      </c>
      <c r="H150" s="243" t="s">
        <v>724</v>
      </c>
      <c r="I150" s="243" t="s">
        <v>457</v>
      </c>
      <c r="J150" s="244" t="s">
        <v>453</v>
      </c>
      <c r="K150" s="244" t="s">
        <v>453</v>
      </c>
    </row>
    <row r="151" spans="1:11" ht="15.75" x14ac:dyDescent="0.25">
      <c r="A151" s="243" t="s">
        <v>454</v>
      </c>
      <c r="B151" s="243" t="s">
        <v>46</v>
      </c>
      <c r="C151" s="243" t="s">
        <v>461</v>
      </c>
      <c r="D151" s="244">
        <v>6.5</v>
      </c>
      <c r="E151" s="244">
        <v>6.5</v>
      </c>
      <c r="F151" s="238"/>
      <c r="G151" s="243" t="s">
        <v>454</v>
      </c>
      <c r="H151" s="243" t="s">
        <v>283</v>
      </c>
      <c r="I151" s="243" t="s">
        <v>495</v>
      </c>
      <c r="J151" s="244" t="s">
        <v>453</v>
      </c>
      <c r="K151" s="244" t="s">
        <v>453</v>
      </c>
    </row>
    <row r="152" spans="1:11" ht="15.75" x14ac:dyDescent="0.25">
      <c r="A152" s="243" t="s">
        <v>454</v>
      </c>
      <c r="B152" s="243" t="s">
        <v>524</v>
      </c>
      <c r="C152" s="243" t="s">
        <v>509</v>
      </c>
      <c r="D152" s="244">
        <v>6.5</v>
      </c>
      <c r="E152" s="244">
        <v>6.5</v>
      </c>
      <c r="F152" s="238"/>
      <c r="G152" s="243" t="s">
        <v>454</v>
      </c>
      <c r="H152" s="243" t="s">
        <v>763</v>
      </c>
      <c r="I152" s="243" t="s">
        <v>486</v>
      </c>
      <c r="J152" s="244">
        <v>4.5</v>
      </c>
      <c r="K152" s="244">
        <v>4.5</v>
      </c>
    </row>
    <row r="153" spans="1:11" ht="15.75" x14ac:dyDescent="0.25">
      <c r="A153" s="243" t="s">
        <v>466</v>
      </c>
      <c r="B153" s="243" t="s">
        <v>525</v>
      </c>
      <c r="C153" s="243" t="s">
        <v>508</v>
      </c>
      <c r="D153" s="244">
        <v>6</v>
      </c>
      <c r="E153" s="244">
        <v>5.5</v>
      </c>
      <c r="F153" s="238"/>
      <c r="G153" s="243" t="s">
        <v>454</v>
      </c>
      <c r="H153" s="243" t="s">
        <v>994</v>
      </c>
      <c r="I153" s="243" t="s">
        <v>570</v>
      </c>
      <c r="J153" s="244" t="s">
        <v>453</v>
      </c>
      <c r="K153" s="244" t="s">
        <v>453</v>
      </c>
    </row>
    <row r="154" spans="1:11" ht="15.75" x14ac:dyDescent="0.25">
      <c r="A154" s="290" t="s">
        <v>498</v>
      </c>
      <c r="B154" s="290"/>
      <c r="C154" s="290"/>
      <c r="D154" s="291"/>
      <c r="E154" s="245">
        <v>3</v>
      </c>
      <c r="F154" s="238"/>
      <c r="G154" s="290" t="s">
        <v>500</v>
      </c>
      <c r="H154" s="290"/>
      <c r="I154" s="290"/>
      <c r="J154" s="291"/>
      <c r="K154" s="245">
        <v>1.5</v>
      </c>
    </row>
    <row r="155" spans="1:11" ht="15.75" x14ac:dyDescent="0.25">
      <c r="A155" s="292" t="s">
        <v>822</v>
      </c>
      <c r="B155" s="293"/>
      <c r="C155" s="293"/>
      <c r="D155" s="294"/>
      <c r="E155" s="292"/>
      <c r="F155" s="238"/>
      <c r="G155" s="292" t="s">
        <v>951</v>
      </c>
      <c r="H155" s="293"/>
      <c r="I155" s="293"/>
      <c r="J155" s="294"/>
      <c r="K155" s="292"/>
    </row>
    <row r="156" spans="1:11" ht="15.75" x14ac:dyDescent="0.25">
      <c r="A156" s="295" t="s">
        <v>1369</v>
      </c>
      <c r="B156" s="295"/>
      <c r="C156" s="295"/>
      <c r="D156" s="296"/>
      <c r="E156" s="297"/>
      <c r="F156" s="238"/>
      <c r="G156" s="295" t="s">
        <v>1370</v>
      </c>
      <c r="H156" s="295"/>
      <c r="I156" s="295"/>
      <c r="J156" s="296"/>
      <c r="K156" s="297"/>
    </row>
    <row r="158" spans="1:11" ht="15.75" x14ac:dyDescent="0.25">
      <c r="A158" s="302" t="s">
        <v>583</v>
      </c>
      <c r="B158" s="303"/>
      <c r="C158" s="303"/>
      <c r="D158" s="304"/>
      <c r="E158" s="305"/>
      <c r="F158" s="241" t="s">
        <v>406</v>
      </c>
      <c r="G158" s="306" t="s">
        <v>555</v>
      </c>
      <c r="H158" s="303"/>
      <c r="I158" s="303"/>
      <c r="J158" s="304"/>
      <c r="K158" s="305"/>
    </row>
    <row r="159" spans="1:11" ht="15.75" x14ac:dyDescent="0.25">
      <c r="A159" s="307" t="s">
        <v>447</v>
      </c>
      <c r="B159" s="308"/>
      <c r="C159" s="308"/>
      <c r="D159" s="309"/>
      <c r="E159" s="305"/>
      <c r="F159" s="242" t="s">
        <v>448</v>
      </c>
      <c r="G159" s="310" t="s">
        <v>557</v>
      </c>
      <c r="H159" s="308"/>
      <c r="I159" s="308"/>
      <c r="J159" s="309"/>
      <c r="K159" s="305"/>
    </row>
    <row r="160" spans="1:11" ht="15.75" x14ac:dyDescent="0.25">
      <c r="A160" s="238" t="s">
        <v>331</v>
      </c>
      <c r="B160" s="238" t="s">
        <v>585</v>
      </c>
      <c r="C160" s="238" t="s">
        <v>475</v>
      </c>
      <c r="D160" s="239">
        <v>6</v>
      </c>
      <c r="E160" s="240">
        <v>5</v>
      </c>
      <c r="F160" s="238"/>
      <c r="G160" s="238" t="s">
        <v>331</v>
      </c>
      <c r="H160" s="238" t="s">
        <v>558</v>
      </c>
      <c r="I160" s="238" t="s">
        <v>490</v>
      </c>
      <c r="J160" s="239">
        <v>6.5</v>
      </c>
      <c r="K160" s="240">
        <v>5.5</v>
      </c>
    </row>
    <row r="161" spans="1:11" ht="15.75" x14ac:dyDescent="0.25">
      <c r="A161" s="238" t="s">
        <v>454</v>
      </c>
      <c r="B161" s="238" t="s">
        <v>587</v>
      </c>
      <c r="C161" s="238" t="s">
        <v>475</v>
      </c>
      <c r="D161" s="239">
        <v>5.5</v>
      </c>
      <c r="E161" s="240">
        <v>5.5</v>
      </c>
      <c r="F161" s="238"/>
      <c r="G161" s="238" t="s">
        <v>454</v>
      </c>
      <c r="H161" s="238" t="s">
        <v>146</v>
      </c>
      <c r="I161" s="238" t="s">
        <v>463</v>
      </c>
      <c r="J161" s="239">
        <v>5</v>
      </c>
      <c r="K161" s="240">
        <v>5</v>
      </c>
    </row>
    <row r="162" spans="1:11" ht="15.75" x14ac:dyDescent="0.25">
      <c r="A162" s="238" t="s">
        <v>454</v>
      </c>
      <c r="B162" s="238" t="s">
        <v>588</v>
      </c>
      <c r="C162" s="238" t="s">
        <v>456</v>
      </c>
      <c r="D162" s="239">
        <v>5.5</v>
      </c>
      <c r="E162" s="240">
        <v>5.5</v>
      </c>
      <c r="F162" s="238"/>
      <c r="G162" s="238" t="s">
        <v>454</v>
      </c>
      <c r="H162" s="238" t="s">
        <v>560</v>
      </c>
      <c r="I162" s="238" t="s">
        <v>495</v>
      </c>
      <c r="J162" s="239">
        <v>5.5</v>
      </c>
      <c r="K162" s="240">
        <v>5.5</v>
      </c>
    </row>
    <row r="163" spans="1:11" ht="15.75" x14ac:dyDescent="0.25">
      <c r="A163" s="238" t="s">
        <v>454</v>
      </c>
      <c r="B163" s="238" t="s">
        <v>200</v>
      </c>
      <c r="C163" s="238" t="s">
        <v>479</v>
      </c>
      <c r="D163" s="239">
        <v>6.5</v>
      </c>
      <c r="E163" s="240">
        <v>6.5</v>
      </c>
      <c r="F163" s="238"/>
      <c r="G163" s="243" t="s">
        <v>454</v>
      </c>
      <c r="H163" s="243" t="s">
        <v>105</v>
      </c>
      <c r="I163" s="243" t="s">
        <v>496</v>
      </c>
      <c r="J163" s="244" t="s">
        <v>453</v>
      </c>
      <c r="K163" s="244" t="s">
        <v>453</v>
      </c>
    </row>
    <row r="164" spans="1:11" ht="15.75" x14ac:dyDescent="0.25">
      <c r="A164" s="238" t="s">
        <v>466</v>
      </c>
      <c r="B164" s="238" t="s">
        <v>85</v>
      </c>
      <c r="C164" s="238" t="s">
        <v>508</v>
      </c>
      <c r="D164" s="239">
        <v>7</v>
      </c>
      <c r="E164" s="240">
        <v>9.5</v>
      </c>
      <c r="F164" s="238"/>
      <c r="G164" s="238" t="s">
        <v>466</v>
      </c>
      <c r="H164" s="238" t="s">
        <v>104</v>
      </c>
      <c r="I164" s="238" t="s">
        <v>459</v>
      </c>
      <c r="J164" s="239">
        <v>5.5</v>
      </c>
      <c r="K164" s="240">
        <v>5</v>
      </c>
    </row>
    <row r="165" spans="1:11" ht="15.75" x14ac:dyDescent="0.25">
      <c r="A165" s="238" t="s">
        <v>466</v>
      </c>
      <c r="B165" s="238" t="s">
        <v>52</v>
      </c>
      <c r="C165" s="238" t="s">
        <v>463</v>
      </c>
      <c r="D165" s="239">
        <v>5.5</v>
      </c>
      <c r="E165" s="240">
        <v>5.5</v>
      </c>
      <c r="F165" s="238"/>
      <c r="G165" s="238" t="s">
        <v>466</v>
      </c>
      <c r="H165" s="238" t="s">
        <v>276</v>
      </c>
      <c r="I165" s="238" t="s">
        <v>450</v>
      </c>
      <c r="J165" s="239">
        <v>6</v>
      </c>
      <c r="K165" s="240">
        <v>6</v>
      </c>
    </row>
    <row r="166" spans="1:11" ht="15.75" x14ac:dyDescent="0.25">
      <c r="A166" s="243" t="s">
        <v>466</v>
      </c>
      <c r="B166" s="243" t="s">
        <v>277</v>
      </c>
      <c r="C166" s="243" t="s">
        <v>602</v>
      </c>
      <c r="D166" s="244" t="s">
        <v>453</v>
      </c>
      <c r="E166" s="244" t="s">
        <v>453</v>
      </c>
      <c r="F166" s="238"/>
      <c r="G166" s="238" t="s">
        <v>466</v>
      </c>
      <c r="H166" s="238" t="s">
        <v>203</v>
      </c>
      <c r="I166" s="238" t="s">
        <v>495</v>
      </c>
      <c r="J166" s="239">
        <v>6</v>
      </c>
      <c r="K166" s="240">
        <v>6</v>
      </c>
    </row>
    <row r="167" spans="1:11" ht="15.75" x14ac:dyDescent="0.25">
      <c r="A167" s="243" t="s">
        <v>466</v>
      </c>
      <c r="B167" s="243" t="s">
        <v>141</v>
      </c>
      <c r="C167" s="243" t="s">
        <v>567</v>
      </c>
      <c r="D167" s="244" t="s">
        <v>453</v>
      </c>
      <c r="E167" s="244" t="s">
        <v>453</v>
      </c>
      <c r="F167" s="238"/>
      <c r="G167" s="238" t="s">
        <v>466</v>
      </c>
      <c r="H167" s="238" t="s">
        <v>306</v>
      </c>
      <c r="I167" s="238" t="s">
        <v>473</v>
      </c>
      <c r="J167" s="239">
        <v>5.5</v>
      </c>
      <c r="K167" s="240">
        <v>5.5</v>
      </c>
    </row>
    <row r="168" spans="1:11" ht="15.75" x14ac:dyDescent="0.25">
      <c r="A168" s="238" t="s">
        <v>477</v>
      </c>
      <c r="B168" s="238" t="s">
        <v>53</v>
      </c>
      <c r="C168" s="238" t="s">
        <v>459</v>
      </c>
      <c r="D168" s="239">
        <v>6.5</v>
      </c>
      <c r="E168" s="240">
        <v>7.5</v>
      </c>
      <c r="F168" s="238"/>
      <c r="G168" s="243" t="s">
        <v>477</v>
      </c>
      <c r="H168" s="243" t="s">
        <v>59</v>
      </c>
      <c r="I168" s="243" t="s">
        <v>602</v>
      </c>
      <c r="J168" s="244" t="s">
        <v>453</v>
      </c>
      <c r="K168" s="244" t="s">
        <v>453</v>
      </c>
    </row>
    <row r="169" spans="1:11" ht="15.75" x14ac:dyDescent="0.25">
      <c r="A169" s="238" t="s">
        <v>477</v>
      </c>
      <c r="B169" s="238" t="s">
        <v>54</v>
      </c>
      <c r="C169" s="238" t="s">
        <v>475</v>
      </c>
      <c r="D169" s="239">
        <v>5.5</v>
      </c>
      <c r="E169" s="240">
        <v>5.5</v>
      </c>
      <c r="F169" s="238"/>
      <c r="G169" s="238" t="s">
        <v>477</v>
      </c>
      <c r="H169" s="238" t="s">
        <v>92</v>
      </c>
      <c r="I169" s="238" t="s">
        <v>508</v>
      </c>
      <c r="J169" s="239">
        <v>5.5</v>
      </c>
      <c r="K169" s="240">
        <v>5</v>
      </c>
    </row>
    <row r="170" spans="1:11" ht="15.75" x14ac:dyDescent="0.25">
      <c r="A170" s="238" t="s">
        <v>477</v>
      </c>
      <c r="B170" s="238" t="s">
        <v>24</v>
      </c>
      <c r="C170" s="238" t="s">
        <v>471</v>
      </c>
      <c r="D170" s="239">
        <v>8</v>
      </c>
      <c r="E170" s="240">
        <v>14</v>
      </c>
      <c r="F170" s="238"/>
      <c r="G170" s="243" t="s">
        <v>477</v>
      </c>
      <c r="H170" s="243" t="s">
        <v>766</v>
      </c>
      <c r="I170" s="243" t="s">
        <v>567</v>
      </c>
      <c r="J170" s="244" t="s">
        <v>453</v>
      </c>
      <c r="K170" s="244" t="s">
        <v>453</v>
      </c>
    </row>
    <row r="171" spans="1:11" ht="15.75" x14ac:dyDescent="0.25">
      <c r="A171" s="298" t="s">
        <v>482</v>
      </c>
      <c r="B171" s="299"/>
      <c r="C171" s="299"/>
      <c r="D171" s="300"/>
      <c r="E171" s="301"/>
      <c r="F171" s="238"/>
      <c r="G171" s="298" t="s">
        <v>482</v>
      </c>
      <c r="H171" s="299"/>
      <c r="I171" s="299"/>
      <c r="J171" s="300"/>
      <c r="K171" s="301"/>
    </row>
    <row r="172" spans="1:11" ht="15.75" x14ac:dyDescent="0.25">
      <c r="A172" s="243" t="s">
        <v>331</v>
      </c>
      <c r="B172" s="243" t="s">
        <v>709</v>
      </c>
      <c r="C172" s="243" t="s">
        <v>478</v>
      </c>
      <c r="D172" s="244">
        <v>8</v>
      </c>
      <c r="E172" s="244">
        <v>10</v>
      </c>
      <c r="F172" s="238"/>
      <c r="G172" s="243" t="s">
        <v>477</v>
      </c>
      <c r="H172" s="243" t="s">
        <v>139</v>
      </c>
      <c r="I172" s="243" t="s">
        <v>475</v>
      </c>
      <c r="J172" s="244" t="s">
        <v>453</v>
      </c>
      <c r="K172" s="244" t="s">
        <v>453</v>
      </c>
    </row>
    <row r="173" spans="1:11" ht="15.75" x14ac:dyDescent="0.25">
      <c r="A173" s="238" t="s">
        <v>466</v>
      </c>
      <c r="B173" s="238" t="s">
        <v>595</v>
      </c>
      <c r="C173" s="238" t="s">
        <v>471</v>
      </c>
      <c r="D173" s="239">
        <v>5.5</v>
      </c>
      <c r="E173" s="240">
        <v>5.5</v>
      </c>
      <c r="F173" s="238"/>
      <c r="G173" s="238" t="s">
        <v>477</v>
      </c>
      <c r="H173" s="238" t="s">
        <v>565</v>
      </c>
      <c r="I173" s="238" t="s">
        <v>494</v>
      </c>
      <c r="J173" s="239">
        <v>6</v>
      </c>
      <c r="K173" s="240">
        <v>6</v>
      </c>
    </row>
    <row r="174" spans="1:11" ht="15.75" x14ac:dyDescent="0.25">
      <c r="A174" s="243" t="s">
        <v>477</v>
      </c>
      <c r="B174" s="243" t="s">
        <v>1188</v>
      </c>
      <c r="C174" s="243" t="s">
        <v>495</v>
      </c>
      <c r="D174" s="244" t="s">
        <v>453</v>
      </c>
      <c r="E174" s="244" t="s">
        <v>453</v>
      </c>
      <c r="F174" s="238"/>
      <c r="G174" s="238" t="s">
        <v>466</v>
      </c>
      <c r="H174" s="238" t="s">
        <v>60</v>
      </c>
      <c r="I174" s="238" t="s">
        <v>486</v>
      </c>
      <c r="J174" s="239">
        <v>5</v>
      </c>
      <c r="K174" s="240">
        <v>5</v>
      </c>
    </row>
    <row r="175" spans="1:11" ht="15.75" x14ac:dyDescent="0.25">
      <c r="A175" s="243" t="s">
        <v>477</v>
      </c>
      <c r="B175" s="243" t="s">
        <v>708</v>
      </c>
      <c r="C175" s="243" t="s">
        <v>509</v>
      </c>
      <c r="D175" s="244">
        <v>6</v>
      </c>
      <c r="E175" s="244">
        <v>6</v>
      </c>
      <c r="F175" s="238"/>
      <c r="G175" s="243" t="s">
        <v>466</v>
      </c>
      <c r="H175" s="243" t="s">
        <v>242</v>
      </c>
      <c r="I175" s="243" t="s">
        <v>511</v>
      </c>
      <c r="J175" s="244">
        <v>5.5</v>
      </c>
      <c r="K175" s="244">
        <v>5.5</v>
      </c>
    </row>
    <row r="176" spans="1:11" ht="15.75" x14ac:dyDescent="0.25">
      <c r="A176" s="238" t="s">
        <v>466</v>
      </c>
      <c r="B176" s="238" t="s">
        <v>598</v>
      </c>
      <c r="C176" s="238" t="s">
        <v>450</v>
      </c>
      <c r="D176" s="239">
        <v>6.5</v>
      </c>
      <c r="E176" s="240">
        <v>6.5</v>
      </c>
      <c r="F176" s="238"/>
      <c r="G176" s="238" t="s">
        <v>454</v>
      </c>
      <c r="H176" s="238" t="s">
        <v>300</v>
      </c>
      <c r="I176" s="238" t="s">
        <v>495</v>
      </c>
      <c r="J176" s="239">
        <v>6</v>
      </c>
      <c r="K176" s="240">
        <v>6</v>
      </c>
    </row>
    <row r="177" spans="1:11" ht="15.75" x14ac:dyDescent="0.25">
      <c r="A177" s="243" t="s">
        <v>454</v>
      </c>
      <c r="B177" s="243" t="s">
        <v>752</v>
      </c>
      <c r="C177" s="243" t="s">
        <v>468</v>
      </c>
      <c r="D177" s="244">
        <v>5</v>
      </c>
      <c r="E177" s="244">
        <v>4.5</v>
      </c>
      <c r="F177" s="238"/>
      <c r="G177" s="243" t="s">
        <v>454</v>
      </c>
      <c r="H177" s="243" t="s">
        <v>179</v>
      </c>
      <c r="I177" s="243" t="s">
        <v>456</v>
      </c>
      <c r="J177" s="244">
        <v>6</v>
      </c>
      <c r="K177" s="244">
        <v>6</v>
      </c>
    </row>
    <row r="178" spans="1:11" ht="15.75" x14ac:dyDescent="0.25">
      <c r="A178" s="243" t="s">
        <v>454</v>
      </c>
      <c r="B178" s="243" t="s">
        <v>130</v>
      </c>
      <c r="C178" s="243" t="s">
        <v>478</v>
      </c>
      <c r="D178" s="244">
        <v>6</v>
      </c>
      <c r="E178" s="244">
        <v>5.5</v>
      </c>
      <c r="F178" s="238"/>
      <c r="G178" s="243" t="s">
        <v>331</v>
      </c>
      <c r="H178" s="243" t="s">
        <v>577</v>
      </c>
      <c r="I178" s="243" t="s">
        <v>578</v>
      </c>
      <c r="J178" s="244" t="s">
        <v>453</v>
      </c>
      <c r="K178" s="244" t="s">
        <v>453</v>
      </c>
    </row>
    <row r="179" spans="1:11" ht="15.75" x14ac:dyDescent="0.25">
      <c r="A179" s="290" t="s">
        <v>498</v>
      </c>
      <c r="B179" s="290"/>
      <c r="C179" s="290"/>
      <c r="D179" s="291"/>
      <c r="E179" s="245">
        <v>3</v>
      </c>
      <c r="F179" s="238"/>
      <c r="G179" s="290" t="s">
        <v>500</v>
      </c>
      <c r="H179" s="290"/>
      <c r="I179" s="290"/>
      <c r="J179" s="291"/>
      <c r="K179" s="245">
        <v>-1.5</v>
      </c>
    </row>
    <row r="180" spans="1:11" ht="15.75" x14ac:dyDescent="0.25">
      <c r="A180" s="290" t="s">
        <v>500</v>
      </c>
      <c r="B180" s="290"/>
      <c r="C180" s="290"/>
      <c r="D180" s="291"/>
      <c r="E180" s="245">
        <v>1.5</v>
      </c>
      <c r="F180" s="238"/>
      <c r="G180" s="292" t="s">
        <v>1285</v>
      </c>
      <c r="H180" s="293"/>
      <c r="I180" s="293"/>
      <c r="J180" s="294"/>
      <c r="K180" s="292"/>
    </row>
    <row r="181" spans="1:11" ht="15.75" x14ac:dyDescent="0.25">
      <c r="A181" s="292" t="s">
        <v>1010</v>
      </c>
      <c r="B181" s="293"/>
      <c r="C181" s="293"/>
      <c r="D181" s="294"/>
      <c r="E181" s="292"/>
      <c r="F181" s="238"/>
      <c r="G181" s="295" t="s">
        <v>1371</v>
      </c>
      <c r="H181" s="295"/>
      <c r="I181" s="295"/>
      <c r="J181" s="296"/>
      <c r="K181" s="297"/>
    </row>
    <row r="182" spans="1:11" ht="15.75" x14ac:dyDescent="0.25">
      <c r="A182" s="295" t="s">
        <v>1372</v>
      </c>
      <c r="B182" s="295"/>
      <c r="C182" s="295"/>
      <c r="D182" s="296"/>
      <c r="E182" s="297"/>
      <c r="F182" s="238"/>
      <c r="G182" s="238"/>
      <c r="H182" s="238"/>
      <c r="I182" s="238"/>
      <c r="J182" s="238"/>
      <c r="K182" s="238"/>
    </row>
    <row r="184" spans="1:11" ht="15.75" x14ac:dyDescent="0.25">
      <c r="A184" s="302" t="s">
        <v>556</v>
      </c>
      <c r="B184" s="303"/>
      <c r="C184" s="303"/>
      <c r="D184" s="304"/>
      <c r="E184" s="305"/>
      <c r="F184" s="241" t="s">
        <v>368</v>
      </c>
      <c r="G184" s="306" t="s">
        <v>610</v>
      </c>
      <c r="H184" s="303"/>
      <c r="I184" s="303"/>
      <c r="J184" s="304"/>
      <c r="K184" s="305"/>
    </row>
    <row r="185" spans="1:11" ht="15.75" x14ac:dyDescent="0.25">
      <c r="A185" s="307" t="s">
        <v>693</v>
      </c>
      <c r="B185" s="308"/>
      <c r="C185" s="308"/>
      <c r="D185" s="309"/>
      <c r="E185" s="305"/>
      <c r="F185" s="242" t="s">
        <v>448</v>
      </c>
      <c r="G185" s="310" t="s">
        <v>447</v>
      </c>
      <c r="H185" s="308"/>
      <c r="I185" s="308"/>
      <c r="J185" s="309"/>
      <c r="K185" s="305"/>
    </row>
    <row r="186" spans="1:11" ht="15.75" x14ac:dyDescent="0.25">
      <c r="A186" s="238" t="s">
        <v>331</v>
      </c>
      <c r="B186" s="238" t="s">
        <v>559</v>
      </c>
      <c r="C186" s="238" t="s">
        <v>509</v>
      </c>
      <c r="D186" s="239">
        <v>7</v>
      </c>
      <c r="E186" s="240">
        <v>8</v>
      </c>
      <c r="F186" s="238"/>
      <c r="G186" s="238" t="s">
        <v>331</v>
      </c>
      <c r="H186" s="238" t="s">
        <v>612</v>
      </c>
      <c r="I186" s="238" t="s">
        <v>457</v>
      </c>
      <c r="J186" s="239">
        <v>6</v>
      </c>
      <c r="K186" s="240">
        <v>5</v>
      </c>
    </row>
    <row r="187" spans="1:11" ht="15.75" x14ac:dyDescent="0.25">
      <c r="A187" s="238" t="s">
        <v>454</v>
      </c>
      <c r="B187" s="238" t="s">
        <v>561</v>
      </c>
      <c r="C187" s="238" t="s">
        <v>461</v>
      </c>
      <c r="D187" s="239">
        <v>7</v>
      </c>
      <c r="E187" s="240">
        <v>7</v>
      </c>
      <c r="F187" s="238"/>
      <c r="G187" s="238" t="s">
        <v>454</v>
      </c>
      <c r="H187" s="238" t="s">
        <v>235</v>
      </c>
      <c r="I187" s="238" t="s">
        <v>490</v>
      </c>
      <c r="J187" s="239">
        <v>5.5</v>
      </c>
      <c r="K187" s="240">
        <v>5.5</v>
      </c>
    </row>
    <row r="188" spans="1:11" ht="15.75" x14ac:dyDescent="0.25">
      <c r="A188" s="238" t="s">
        <v>454</v>
      </c>
      <c r="B188" s="238" t="s">
        <v>193</v>
      </c>
      <c r="C188" s="238" t="s">
        <v>486</v>
      </c>
      <c r="D188" s="239">
        <v>5</v>
      </c>
      <c r="E188" s="240">
        <v>5</v>
      </c>
      <c r="F188" s="238"/>
      <c r="G188" s="238" t="s">
        <v>454</v>
      </c>
      <c r="H188" s="238" t="s">
        <v>614</v>
      </c>
      <c r="I188" s="238" t="s">
        <v>478</v>
      </c>
      <c r="J188" s="239">
        <v>5.5</v>
      </c>
      <c r="K188" s="240">
        <v>5.5</v>
      </c>
    </row>
    <row r="189" spans="1:11" ht="15.75" x14ac:dyDescent="0.25">
      <c r="A189" s="238" t="s">
        <v>454</v>
      </c>
      <c r="B189" s="238" t="s">
        <v>574</v>
      </c>
      <c r="C189" s="238" t="s">
        <v>473</v>
      </c>
      <c r="D189" s="239">
        <v>6.5</v>
      </c>
      <c r="E189" s="240">
        <v>6.5</v>
      </c>
      <c r="F189" s="238"/>
      <c r="G189" s="238" t="s">
        <v>454</v>
      </c>
      <c r="H189" s="238" t="s">
        <v>213</v>
      </c>
      <c r="I189" s="238" t="s">
        <v>450</v>
      </c>
      <c r="J189" s="239">
        <v>7</v>
      </c>
      <c r="K189" s="240">
        <v>10</v>
      </c>
    </row>
    <row r="190" spans="1:11" ht="15.75" x14ac:dyDescent="0.25">
      <c r="A190" s="238" t="s">
        <v>454</v>
      </c>
      <c r="B190" s="238" t="s">
        <v>304</v>
      </c>
      <c r="C190" s="238" t="s">
        <v>508</v>
      </c>
      <c r="D190" s="239">
        <v>6.5</v>
      </c>
      <c r="E190" s="240">
        <v>6.5</v>
      </c>
      <c r="F190" s="238"/>
      <c r="G190" s="238" t="s">
        <v>466</v>
      </c>
      <c r="H190" s="238" t="s">
        <v>166</v>
      </c>
      <c r="I190" s="238" t="s">
        <v>473</v>
      </c>
      <c r="J190" s="239">
        <v>6</v>
      </c>
      <c r="K190" s="240">
        <v>6</v>
      </c>
    </row>
    <row r="191" spans="1:11" ht="15.75" x14ac:dyDescent="0.25">
      <c r="A191" s="238" t="s">
        <v>466</v>
      </c>
      <c r="B191" s="238" t="s">
        <v>564</v>
      </c>
      <c r="C191" s="238" t="s">
        <v>457</v>
      </c>
      <c r="D191" s="239">
        <v>6</v>
      </c>
      <c r="E191" s="240">
        <v>6</v>
      </c>
      <c r="F191" s="238"/>
      <c r="G191" s="238" t="s">
        <v>466</v>
      </c>
      <c r="H191" s="238" t="s">
        <v>231</v>
      </c>
      <c r="I191" s="238" t="s">
        <v>490</v>
      </c>
      <c r="J191" s="239">
        <v>6</v>
      </c>
      <c r="K191" s="240">
        <v>6</v>
      </c>
    </row>
    <row r="192" spans="1:11" ht="15.75" x14ac:dyDescent="0.25">
      <c r="A192" s="238" t="s">
        <v>466</v>
      </c>
      <c r="B192" s="238" t="s">
        <v>106</v>
      </c>
      <c r="C192" s="238" t="s">
        <v>490</v>
      </c>
      <c r="D192" s="239">
        <v>5.5</v>
      </c>
      <c r="E192" s="240">
        <v>5.5</v>
      </c>
      <c r="F192" s="238"/>
      <c r="G192" s="238" t="s">
        <v>466</v>
      </c>
      <c r="H192" s="238" t="s">
        <v>617</v>
      </c>
      <c r="I192" s="238" t="s">
        <v>456</v>
      </c>
      <c r="J192" s="239">
        <v>6.5</v>
      </c>
      <c r="K192" s="240">
        <v>6.5</v>
      </c>
    </row>
    <row r="193" spans="1:11" ht="15.75" x14ac:dyDescent="0.25">
      <c r="A193" s="238" t="s">
        <v>477</v>
      </c>
      <c r="B193" s="238" t="s">
        <v>194</v>
      </c>
      <c r="C193" s="238" t="s">
        <v>486</v>
      </c>
      <c r="D193" s="239">
        <v>5</v>
      </c>
      <c r="E193" s="240">
        <v>5</v>
      </c>
      <c r="F193" s="238"/>
      <c r="G193" s="238" t="s">
        <v>466</v>
      </c>
      <c r="H193" s="238" t="s">
        <v>134</v>
      </c>
      <c r="I193" s="238" t="s">
        <v>494</v>
      </c>
      <c r="J193" s="239">
        <v>6</v>
      </c>
      <c r="K193" s="240">
        <v>6</v>
      </c>
    </row>
    <row r="194" spans="1:11" ht="15.75" x14ac:dyDescent="0.25">
      <c r="A194" s="238" t="s">
        <v>477</v>
      </c>
      <c r="B194" s="238" t="s">
        <v>762</v>
      </c>
      <c r="C194" s="238" t="s">
        <v>450</v>
      </c>
      <c r="D194" s="239">
        <v>7</v>
      </c>
      <c r="E194" s="240">
        <v>10</v>
      </c>
      <c r="F194" s="238"/>
      <c r="G194" s="238" t="s">
        <v>477</v>
      </c>
      <c r="H194" s="238" t="s">
        <v>68</v>
      </c>
      <c r="I194" s="238" t="s">
        <v>459</v>
      </c>
      <c r="J194" s="239">
        <v>6</v>
      </c>
      <c r="K194" s="240">
        <v>6</v>
      </c>
    </row>
    <row r="195" spans="1:11" ht="15.75" x14ac:dyDescent="0.25">
      <c r="A195" s="238" t="s">
        <v>477</v>
      </c>
      <c r="B195" s="238" t="s">
        <v>202</v>
      </c>
      <c r="C195" s="238" t="s">
        <v>473</v>
      </c>
      <c r="D195" s="239">
        <v>5.5</v>
      </c>
      <c r="E195" s="240">
        <v>5.5</v>
      </c>
      <c r="F195" s="238"/>
      <c r="G195" s="243" t="s">
        <v>477</v>
      </c>
      <c r="H195" s="243" t="s">
        <v>22</v>
      </c>
      <c r="I195" s="243" t="s">
        <v>490</v>
      </c>
      <c r="J195" s="244" t="s">
        <v>453</v>
      </c>
      <c r="K195" s="244" t="s">
        <v>453</v>
      </c>
    </row>
    <row r="196" spans="1:11" ht="15.75" x14ac:dyDescent="0.25">
      <c r="A196" s="238" t="s">
        <v>477</v>
      </c>
      <c r="B196" s="238" t="s">
        <v>64</v>
      </c>
      <c r="C196" s="238" t="s">
        <v>478</v>
      </c>
      <c r="D196" s="239">
        <v>6</v>
      </c>
      <c r="E196" s="240">
        <v>6</v>
      </c>
      <c r="F196" s="238"/>
      <c r="G196" s="238" t="s">
        <v>477</v>
      </c>
      <c r="H196" s="238" t="s">
        <v>618</v>
      </c>
      <c r="I196" s="238" t="s">
        <v>481</v>
      </c>
      <c r="J196" s="239">
        <v>7</v>
      </c>
      <c r="K196" s="240">
        <v>9.5</v>
      </c>
    </row>
    <row r="197" spans="1:11" ht="15.75" x14ac:dyDescent="0.25">
      <c r="A197" s="298" t="s">
        <v>482</v>
      </c>
      <c r="B197" s="299"/>
      <c r="C197" s="299"/>
      <c r="D197" s="300"/>
      <c r="E197" s="301"/>
      <c r="F197" s="238"/>
      <c r="G197" s="298" t="s">
        <v>482</v>
      </c>
      <c r="H197" s="299"/>
      <c r="I197" s="299"/>
      <c r="J197" s="300"/>
      <c r="K197" s="301"/>
    </row>
    <row r="198" spans="1:11" ht="15.75" x14ac:dyDescent="0.25">
      <c r="A198" s="243" t="s">
        <v>466</v>
      </c>
      <c r="B198" s="243" t="s">
        <v>322</v>
      </c>
      <c r="C198" s="243" t="s">
        <v>481</v>
      </c>
      <c r="D198" s="244" t="s">
        <v>453</v>
      </c>
      <c r="E198" s="244" t="s">
        <v>453</v>
      </c>
      <c r="F198" s="238"/>
      <c r="G198" s="243" t="s">
        <v>331</v>
      </c>
      <c r="H198" s="243" t="s">
        <v>630</v>
      </c>
      <c r="I198" s="243" t="s">
        <v>602</v>
      </c>
      <c r="J198" s="244" t="s">
        <v>453</v>
      </c>
      <c r="K198" s="244" t="s">
        <v>453</v>
      </c>
    </row>
    <row r="199" spans="1:11" ht="15.75" x14ac:dyDescent="0.25">
      <c r="A199" s="243" t="s">
        <v>466</v>
      </c>
      <c r="B199" s="243" t="s">
        <v>563</v>
      </c>
      <c r="C199" s="243" t="s">
        <v>489</v>
      </c>
      <c r="D199" s="244" t="s">
        <v>453</v>
      </c>
      <c r="E199" s="244" t="s">
        <v>453</v>
      </c>
      <c r="F199" s="238"/>
      <c r="G199" s="238" t="s">
        <v>477</v>
      </c>
      <c r="H199" s="238" t="s">
        <v>769</v>
      </c>
      <c r="I199" s="238" t="s">
        <v>494</v>
      </c>
      <c r="J199" s="239">
        <v>5.5</v>
      </c>
      <c r="K199" s="240">
        <v>5.5</v>
      </c>
    </row>
    <row r="200" spans="1:11" ht="15.75" x14ac:dyDescent="0.25">
      <c r="A200" s="243" t="s">
        <v>466</v>
      </c>
      <c r="B200" s="243" t="s">
        <v>1200</v>
      </c>
      <c r="C200" s="243" t="s">
        <v>496</v>
      </c>
      <c r="D200" s="244" t="s">
        <v>453</v>
      </c>
      <c r="E200" s="244" t="s">
        <v>453</v>
      </c>
      <c r="F200" s="238"/>
      <c r="G200" s="243" t="s">
        <v>477</v>
      </c>
      <c r="H200" s="243" t="s">
        <v>205</v>
      </c>
      <c r="I200" s="243" t="s">
        <v>495</v>
      </c>
      <c r="J200" s="244">
        <v>5.5</v>
      </c>
      <c r="K200" s="244">
        <v>5.5</v>
      </c>
    </row>
    <row r="201" spans="1:11" ht="15.75" x14ac:dyDescent="0.25">
      <c r="A201" s="243" t="s">
        <v>454</v>
      </c>
      <c r="B201" s="243" t="s">
        <v>786</v>
      </c>
      <c r="C201" s="243" t="s">
        <v>463</v>
      </c>
      <c r="D201" s="244">
        <v>6</v>
      </c>
      <c r="E201" s="244">
        <v>6</v>
      </c>
      <c r="F201" s="238"/>
      <c r="G201" s="243" t="s">
        <v>466</v>
      </c>
      <c r="H201" s="243" t="s">
        <v>616</v>
      </c>
      <c r="I201" s="243" t="s">
        <v>490</v>
      </c>
      <c r="J201" s="244">
        <v>6</v>
      </c>
      <c r="K201" s="244">
        <v>6</v>
      </c>
    </row>
    <row r="202" spans="1:11" ht="15.75" x14ac:dyDescent="0.25">
      <c r="A202" s="243" t="s">
        <v>454</v>
      </c>
      <c r="B202" s="243" t="s">
        <v>576</v>
      </c>
      <c r="C202" s="243" t="s">
        <v>469</v>
      </c>
      <c r="D202" s="244" t="s">
        <v>453</v>
      </c>
      <c r="E202" s="244" t="s">
        <v>453</v>
      </c>
      <c r="F202" s="238"/>
      <c r="G202" s="243" t="s">
        <v>466</v>
      </c>
      <c r="H202" s="243" t="s">
        <v>628</v>
      </c>
      <c r="I202" s="243" t="s">
        <v>495</v>
      </c>
      <c r="J202" s="244">
        <v>6</v>
      </c>
      <c r="K202" s="244">
        <v>6</v>
      </c>
    </row>
    <row r="203" spans="1:11" ht="15.75" x14ac:dyDescent="0.25">
      <c r="A203" s="243" t="s">
        <v>331</v>
      </c>
      <c r="B203" s="243" t="s">
        <v>568</v>
      </c>
      <c r="C203" s="243" t="s">
        <v>569</v>
      </c>
      <c r="D203" s="244" t="s">
        <v>453</v>
      </c>
      <c r="E203" s="244" t="s">
        <v>453</v>
      </c>
      <c r="F203" s="238"/>
      <c r="G203" s="243" t="s">
        <v>454</v>
      </c>
      <c r="H203" s="243" t="s">
        <v>620</v>
      </c>
      <c r="I203" s="243" t="s">
        <v>509</v>
      </c>
      <c r="J203" s="244">
        <v>6.5</v>
      </c>
      <c r="K203" s="244">
        <v>6.5</v>
      </c>
    </row>
    <row r="204" spans="1:11" ht="15.75" x14ac:dyDescent="0.25">
      <c r="A204" s="243" t="s">
        <v>454</v>
      </c>
      <c r="B204" s="243" t="s">
        <v>131</v>
      </c>
      <c r="C204" s="243" t="s">
        <v>478</v>
      </c>
      <c r="D204" s="244">
        <v>6</v>
      </c>
      <c r="E204" s="244">
        <v>6</v>
      </c>
      <c r="F204" s="238"/>
      <c r="G204" s="243" t="s">
        <v>454</v>
      </c>
      <c r="H204" s="243" t="s">
        <v>624</v>
      </c>
      <c r="I204" s="243" t="s">
        <v>495</v>
      </c>
      <c r="J204" s="244">
        <v>6.5</v>
      </c>
      <c r="K204" s="244">
        <v>7.5</v>
      </c>
    </row>
    <row r="205" spans="1:11" ht="15.75" x14ac:dyDescent="0.25">
      <c r="A205" s="290" t="s">
        <v>498</v>
      </c>
      <c r="B205" s="290"/>
      <c r="C205" s="290"/>
      <c r="D205" s="291"/>
      <c r="E205" s="245">
        <v>3</v>
      </c>
      <c r="F205" s="238"/>
      <c r="G205" s="292" t="s">
        <v>951</v>
      </c>
      <c r="H205" s="293"/>
      <c r="I205" s="293"/>
      <c r="J205" s="294"/>
      <c r="K205" s="292"/>
    </row>
    <row r="206" spans="1:11" ht="15.75" x14ac:dyDescent="0.25">
      <c r="A206" s="290" t="s">
        <v>500</v>
      </c>
      <c r="B206" s="290"/>
      <c r="C206" s="290"/>
      <c r="D206" s="291"/>
      <c r="E206" s="245">
        <v>1.5</v>
      </c>
      <c r="F206" s="238"/>
      <c r="G206" s="295" t="s">
        <v>1373</v>
      </c>
      <c r="H206" s="295"/>
      <c r="I206" s="295"/>
      <c r="J206" s="296"/>
      <c r="K206" s="297"/>
    </row>
    <row r="207" spans="1:11" ht="15.75" x14ac:dyDescent="0.25">
      <c r="A207" s="292" t="s">
        <v>822</v>
      </c>
      <c r="B207" s="293"/>
      <c r="C207" s="293"/>
      <c r="D207" s="294"/>
      <c r="E207" s="292"/>
      <c r="F207" s="238"/>
      <c r="G207" s="238"/>
      <c r="H207" s="238"/>
      <c r="I207" s="238"/>
      <c r="J207" s="238"/>
      <c r="K207" s="238"/>
    </row>
    <row r="208" spans="1:11" ht="15.75" x14ac:dyDescent="0.25">
      <c r="A208" s="295" t="s">
        <v>1374</v>
      </c>
      <c r="B208" s="295"/>
      <c r="C208" s="295"/>
      <c r="D208" s="296"/>
      <c r="E208" s="297"/>
      <c r="F208" s="238"/>
      <c r="G208" s="238"/>
      <c r="H208" s="238"/>
      <c r="I208" s="238"/>
      <c r="J208" s="238"/>
      <c r="K208" s="238"/>
    </row>
  </sheetData>
  <mergeCells count="103">
    <mergeCell ref="A1:K1"/>
    <mergeCell ref="A2:K2"/>
    <mergeCell ref="A4:E4"/>
    <mergeCell ref="G4:K4"/>
    <mergeCell ref="A5:E5"/>
    <mergeCell ref="G5:K5"/>
    <mergeCell ref="G17:K17"/>
    <mergeCell ref="G25:J25"/>
    <mergeCell ref="G26:K26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A54:E54"/>
    <mergeCell ref="G43:K43"/>
    <mergeCell ref="G51:J51"/>
    <mergeCell ref="G52:K52"/>
    <mergeCell ref="G53:K53"/>
    <mergeCell ref="A31:E31"/>
    <mergeCell ref="G31:K31"/>
    <mergeCell ref="A43:E43"/>
    <mergeCell ref="A51:D51"/>
    <mergeCell ref="A52:D52"/>
    <mergeCell ref="A77:D77"/>
    <mergeCell ref="A78:D78"/>
    <mergeCell ref="A79:E79"/>
    <mergeCell ref="A80:E80"/>
    <mergeCell ref="G69:K69"/>
    <mergeCell ref="G77:J77"/>
    <mergeCell ref="G78:K78"/>
    <mergeCell ref="G79:K79"/>
    <mergeCell ref="A56:E56"/>
    <mergeCell ref="G56:K56"/>
    <mergeCell ref="A57:E57"/>
    <mergeCell ref="G57:K57"/>
    <mergeCell ref="A69:E69"/>
    <mergeCell ref="A103:D103"/>
    <mergeCell ref="A104:E104"/>
    <mergeCell ref="A105:E105"/>
    <mergeCell ref="G95:K95"/>
    <mergeCell ref="G103:J103"/>
    <mergeCell ref="G104:K104"/>
    <mergeCell ref="G105:K105"/>
    <mergeCell ref="A82:E82"/>
    <mergeCell ref="G82:K82"/>
    <mergeCell ref="A83:E83"/>
    <mergeCell ref="G83:K83"/>
    <mergeCell ref="A95:E95"/>
    <mergeCell ref="A128:D128"/>
    <mergeCell ref="A129:D129"/>
    <mergeCell ref="A130:E130"/>
    <mergeCell ref="A131:E131"/>
    <mergeCell ref="G120:K120"/>
    <mergeCell ref="G128:J128"/>
    <mergeCell ref="G129:K129"/>
    <mergeCell ref="G130:K130"/>
    <mergeCell ref="A107:E107"/>
    <mergeCell ref="G107:K107"/>
    <mergeCell ref="A108:E108"/>
    <mergeCell ref="G108:K108"/>
    <mergeCell ref="A120:E120"/>
    <mergeCell ref="A154:D154"/>
    <mergeCell ref="A155:E155"/>
    <mergeCell ref="A156:E156"/>
    <mergeCell ref="G146:K146"/>
    <mergeCell ref="G154:J154"/>
    <mergeCell ref="G155:K155"/>
    <mergeCell ref="G156:K156"/>
    <mergeCell ref="A133:E133"/>
    <mergeCell ref="G133:K133"/>
    <mergeCell ref="A134:E134"/>
    <mergeCell ref="G134:K134"/>
    <mergeCell ref="A146:E146"/>
    <mergeCell ref="A179:D179"/>
    <mergeCell ref="A180:D180"/>
    <mergeCell ref="A181:E181"/>
    <mergeCell ref="A182:E182"/>
    <mergeCell ref="G171:K171"/>
    <mergeCell ref="G179:J179"/>
    <mergeCell ref="G180:K180"/>
    <mergeCell ref="G181:K181"/>
    <mergeCell ref="A158:E158"/>
    <mergeCell ref="G158:K158"/>
    <mergeCell ref="A159:E159"/>
    <mergeCell ref="G159:K159"/>
    <mergeCell ref="A171:E171"/>
    <mergeCell ref="A205:D205"/>
    <mergeCell ref="A206:D206"/>
    <mergeCell ref="A207:E207"/>
    <mergeCell ref="A208:E208"/>
    <mergeCell ref="G197:K197"/>
    <mergeCell ref="G205:K205"/>
    <mergeCell ref="G206:K206"/>
    <mergeCell ref="A184:E184"/>
    <mergeCell ref="G184:K184"/>
    <mergeCell ref="A185:E185"/>
    <mergeCell ref="G185:K185"/>
    <mergeCell ref="A197:E197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66FC8-5B01-4EA3-BB5C-3678A00EE321}">
  <dimension ref="A1:K209"/>
  <sheetViews>
    <sheetView workbookViewId="0">
      <selection activeCell="O14" sqref="O14"/>
    </sheetView>
  </sheetViews>
  <sheetFormatPr defaultRowHeight="15" x14ac:dyDescent="0.2"/>
  <sheetData>
    <row r="1" spans="1:11" ht="15.75" x14ac:dyDescent="0.25">
      <c r="A1" s="258" t="s">
        <v>1375</v>
      </c>
      <c r="B1" s="303"/>
      <c r="C1" s="303"/>
      <c r="D1" s="304"/>
      <c r="E1" s="305"/>
      <c r="F1" s="303"/>
      <c r="G1" s="303"/>
      <c r="H1" s="303"/>
      <c r="I1" s="303"/>
      <c r="J1" s="304"/>
      <c r="K1" s="305"/>
    </row>
    <row r="2" spans="1:11" ht="15.75" x14ac:dyDescent="0.25">
      <c r="A2" s="265" t="s">
        <v>445</v>
      </c>
      <c r="B2" s="308"/>
      <c r="C2" s="308"/>
      <c r="D2" s="309"/>
      <c r="E2" s="305"/>
      <c r="F2" s="308"/>
      <c r="G2" s="308"/>
      <c r="H2" s="308"/>
      <c r="I2" s="308"/>
      <c r="J2" s="309"/>
      <c r="K2" s="305"/>
    </row>
    <row r="4" spans="1:11" ht="15.75" x14ac:dyDescent="0.25">
      <c r="A4" s="302" t="s">
        <v>610</v>
      </c>
      <c r="B4" s="303"/>
      <c r="C4" s="303"/>
      <c r="D4" s="304"/>
      <c r="E4" s="305"/>
      <c r="F4" s="249" t="s">
        <v>365</v>
      </c>
      <c r="G4" s="306" t="s">
        <v>17</v>
      </c>
      <c r="H4" s="303"/>
      <c r="I4" s="303"/>
      <c r="J4" s="304"/>
      <c r="K4" s="305"/>
    </row>
    <row r="5" spans="1:11" ht="15.75" x14ac:dyDescent="0.25">
      <c r="A5" s="307" t="s">
        <v>447</v>
      </c>
      <c r="B5" s="308"/>
      <c r="C5" s="308"/>
      <c r="D5" s="309"/>
      <c r="E5" s="305"/>
      <c r="F5" s="250" t="s">
        <v>448</v>
      </c>
      <c r="G5" s="310" t="s">
        <v>988</v>
      </c>
      <c r="H5" s="308"/>
      <c r="I5" s="308"/>
      <c r="J5" s="309"/>
      <c r="K5" s="305"/>
    </row>
    <row r="6" spans="1:11" ht="15.75" x14ac:dyDescent="0.25">
      <c r="A6" s="246" t="s">
        <v>331</v>
      </c>
      <c r="B6" s="246" t="s">
        <v>612</v>
      </c>
      <c r="C6" s="246" t="s">
        <v>457</v>
      </c>
      <c r="D6" s="247">
        <v>6</v>
      </c>
      <c r="E6" s="248">
        <v>4</v>
      </c>
      <c r="F6" s="246"/>
      <c r="G6" s="246" t="s">
        <v>331</v>
      </c>
      <c r="H6" s="246" t="s">
        <v>451</v>
      </c>
      <c r="I6" s="246" t="s">
        <v>486</v>
      </c>
      <c r="J6" s="247">
        <v>6</v>
      </c>
      <c r="K6" s="248">
        <v>4</v>
      </c>
    </row>
    <row r="7" spans="1:11" ht="15.75" x14ac:dyDescent="0.25">
      <c r="A7" s="246" t="s">
        <v>454</v>
      </c>
      <c r="B7" s="246" t="s">
        <v>235</v>
      </c>
      <c r="C7" s="246" t="s">
        <v>490</v>
      </c>
      <c r="D7" s="247">
        <v>6.5</v>
      </c>
      <c r="E7" s="248">
        <v>6.5</v>
      </c>
      <c r="F7" s="246"/>
      <c r="G7" s="246" t="s">
        <v>454</v>
      </c>
      <c r="H7" s="246" t="s">
        <v>694</v>
      </c>
      <c r="I7" s="246" t="s">
        <v>473</v>
      </c>
      <c r="J7" s="247">
        <v>7</v>
      </c>
      <c r="K7" s="248">
        <v>9</v>
      </c>
    </row>
    <row r="8" spans="1:11" ht="15.75" x14ac:dyDescent="0.25">
      <c r="A8" s="246" t="s">
        <v>454</v>
      </c>
      <c r="B8" s="246" t="s">
        <v>614</v>
      </c>
      <c r="C8" s="246" t="s">
        <v>478</v>
      </c>
      <c r="D8" s="247">
        <v>5.5</v>
      </c>
      <c r="E8" s="248">
        <v>5.5</v>
      </c>
      <c r="F8" s="246"/>
      <c r="G8" s="246" t="s">
        <v>454</v>
      </c>
      <c r="H8" s="246" t="s">
        <v>123</v>
      </c>
      <c r="I8" s="246" t="s">
        <v>479</v>
      </c>
      <c r="J8" s="247">
        <v>6.5</v>
      </c>
      <c r="K8" s="248">
        <v>7.5</v>
      </c>
    </row>
    <row r="9" spans="1:11" ht="15.75" x14ac:dyDescent="0.25">
      <c r="A9" s="246" t="s">
        <v>454</v>
      </c>
      <c r="B9" s="246" t="s">
        <v>213</v>
      </c>
      <c r="C9" s="246" t="s">
        <v>450</v>
      </c>
      <c r="D9" s="247">
        <v>5.5</v>
      </c>
      <c r="E9" s="248">
        <v>5.5</v>
      </c>
      <c r="F9" s="246"/>
      <c r="G9" s="246" t="s">
        <v>454</v>
      </c>
      <c r="H9" s="246" t="s">
        <v>460</v>
      </c>
      <c r="I9" s="246" t="s">
        <v>461</v>
      </c>
      <c r="J9" s="247">
        <v>5.5</v>
      </c>
      <c r="K9" s="248">
        <v>5.5</v>
      </c>
    </row>
    <row r="10" spans="1:11" ht="15.75" x14ac:dyDescent="0.25">
      <c r="A10" s="246" t="s">
        <v>466</v>
      </c>
      <c r="B10" s="246" t="s">
        <v>166</v>
      </c>
      <c r="C10" s="246" t="s">
        <v>473</v>
      </c>
      <c r="D10" s="247">
        <v>6.5</v>
      </c>
      <c r="E10" s="248">
        <v>6</v>
      </c>
      <c r="F10" s="246"/>
      <c r="G10" s="246" t="s">
        <v>466</v>
      </c>
      <c r="H10" s="246" t="s">
        <v>476</v>
      </c>
      <c r="I10" s="246" t="s">
        <v>463</v>
      </c>
      <c r="J10" s="247">
        <v>6</v>
      </c>
      <c r="K10" s="248">
        <v>6</v>
      </c>
    </row>
    <row r="11" spans="1:11" ht="15.75" x14ac:dyDescent="0.25">
      <c r="A11" s="246" t="s">
        <v>466</v>
      </c>
      <c r="B11" s="246" t="s">
        <v>231</v>
      </c>
      <c r="C11" s="246" t="s">
        <v>490</v>
      </c>
      <c r="D11" s="247">
        <v>6</v>
      </c>
      <c r="E11" s="248">
        <v>6</v>
      </c>
      <c r="F11" s="246"/>
      <c r="G11" s="251" t="s">
        <v>466</v>
      </c>
      <c r="H11" s="251" t="s">
        <v>474</v>
      </c>
      <c r="I11" s="251" t="s">
        <v>567</v>
      </c>
      <c r="J11" s="252" t="s">
        <v>453</v>
      </c>
      <c r="K11" s="252" t="s">
        <v>453</v>
      </c>
    </row>
    <row r="12" spans="1:11" ht="15.75" x14ac:dyDescent="0.25">
      <c r="A12" s="246" t="s">
        <v>466</v>
      </c>
      <c r="B12" s="246" t="s">
        <v>617</v>
      </c>
      <c r="C12" s="246" t="s">
        <v>456</v>
      </c>
      <c r="D12" s="247">
        <v>6.5</v>
      </c>
      <c r="E12" s="248">
        <v>6</v>
      </c>
      <c r="F12" s="246"/>
      <c r="G12" s="246" t="s">
        <v>466</v>
      </c>
      <c r="H12" s="246" t="s">
        <v>470</v>
      </c>
      <c r="I12" s="246" t="s">
        <v>471</v>
      </c>
      <c r="J12" s="247">
        <v>6</v>
      </c>
      <c r="K12" s="248">
        <v>5.5</v>
      </c>
    </row>
    <row r="13" spans="1:11" ht="15.75" x14ac:dyDescent="0.25">
      <c r="A13" s="251" t="s">
        <v>466</v>
      </c>
      <c r="B13" s="251" t="s">
        <v>134</v>
      </c>
      <c r="C13" s="251" t="s">
        <v>674</v>
      </c>
      <c r="D13" s="252" t="s">
        <v>453</v>
      </c>
      <c r="E13" s="252" t="s">
        <v>453</v>
      </c>
      <c r="F13" s="246"/>
      <c r="G13" s="246" t="s">
        <v>466</v>
      </c>
      <c r="H13" s="246" t="s">
        <v>229</v>
      </c>
      <c r="I13" s="246" t="s">
        <v>495</v>
      </c>
      <c r="J13" s="247">
        <v>6</v>
      </c>
      <c r="K13" s="248">
        <v>6</v>
      </c>
    </row>
    <row r="14" spans="1:11" ht="15.75" x14ac:dyDescent="0.25">
      <c r="A14" s="246" t="s">
        <v>477</v>
      </c>
      <c r="B14" s="246" t="s">
        <v>68</v>
      </c>
      <c r="C14" s="246" t="s">
        <v>459</v>
      </c>
      <c r="D14" s="247">
        <v>5.5</v>
      </c>
      <c r="E14" s="248">
        <v>5.5</v>
      </c>
      <c r="F14" s="246"/>
      <c r="G14" s="246" t="s">
        <v>477</v>
      </c>
      <c r="H14" s="246" t="s">
        <v>480</v>
      </c>
      <c r="I14" s="246" t="s">
        <v>479</v>
      </c>
      <c r="J14" s="247">
        <v>7</v>
      </c>
      <c r="K14" s="248">
        <v>7.5</v>
      </c>
    </row>
    <row r="15" spans="1:11" ht="15.75" x14ac:dyDescent="0.25">
      <c r="A15" s="246" t="s">
        <v>477</v>
      </c>
      <c r="B15" s="246" t="s">
        <v>22</v>
      </c>
      <c r="C15" s="246" t="s">
        <v>490</v>
      </c>
      <c r="D15" s="247">
        <v>7</v>
      </c>
      <c r="E15" s="248">
        <v>9.5</v>
      </c>
      <c r="F15" s="246"/>
      <c r="G15" s="251" t="s">
        <v>477</v>
      </c>
      <c r="H15" s="251" t="s">
        <v>138</v>
      </c>
      <c r="I15" s="251" t="s">
        <v>489</v>
      </c>
      <c r="J15" s="252" t="s">
        <v>453</v>
      </c>
      <c r="K15" s="252" t="s">
        <v>453</v>
      </c>
    </row>
    <row r="16" spans="1:11" ht="15.75" x14ac:dyDescent="0.25">
      <c r="A16" s="246" t="s">
        <v>477</v>
      </c>
      <c r="B16" s="246" t="s">
        <v>618</v>
      </c>
      <c r="C16" s="246" t="s">
        <v>481</v>
      </c>
      <c r="D16" s="247">
        <v>5</v>
      </c>
      <c r="E16" s="248">
        <v>5</v>
      </c>
      <c r="F16" s="246"/>
      <c r="G16" s="246" t="s">
        <v>477</v>
      </c>
      <c r="H16" s="246" t="s">
        <v>302</v>
      </c>
      <c r="I16" s="246" t="s">
        <v>471</v>
      </c>
      <c r="J16" s="247">
        <v>6.5</v>
      </c>
      <c r="K16" s="248">
        <v>7.5</v>
      </c>
    </row>
    <row r="17" spans="1:11" ht="15.75" x14ac:dyDescent="0.25">
      <c r="A17" s="298" t="s">
        <v>482</v>
      </c>
      <c r="B17" s="299"/>
      <c r="C17" s="299"/>
      <c r="D17" s="300"/>
      <c r="E17" s="301"/>
      <c r="F17" s="246"/>
      <c r="G17" s="298" t="s">
        <v>482</v>
      </c>
      <c r="H17" s="299"/>
      <c r="I17" s="299"/>
      <c r="J17" s="300"/>
      <c r="K17" s="301"/>
    </row>
    <row r="18" spans="1:11" ht="15.75" x14ac:dyDescent="0.25">
      <c r="A18" s="251" t="s">
        <v>331</v>
      </c>
      <c r="B18" s="251" t="s">
        <v>630</v>
      </c>
      <c r="C18" s="251" t="s">
        <v>602</v>
      </c>
      <c r="D18" s="252" t="s">
        <v>453</v>
      </c>
      <c r="E18" s="252" t="s">
        <v>453</v>
      </c>
      <c r="F18" s="246"/>
      <c r="G18" s="251" t="s">
        <v>331</v>
      </c>
      <c r="H18" s="251" t="s">
        <v>485</v>
      </c>
      <c r="I18" s="251" t="s">
        <v>452</v>
      </c>
      <c r="J18" s="252" t="s">
        <v>453</v>
      </c>
      <c r="K18" s="252" t="s">
        <v>453</v>
      </c>
    </row>
    <row r="19" spans="1:11" ht="15.75" x14ac:dyDescent="0.25">
      <c r="A19" s="251" t="s">
        <v>477</v>
      </c>
      <c r="B19" s="251" t="s">
        <v>769</v>
      </c>
      <c r="C19" s="251" t="s">
        <v>494</v>
      </c>
      <c r="D19" s="252" t="s">
        <v>453</v>
      </c>
      <c r="E19" s="252" t="s">
        <v>453</v>
      </c>
      <c r="F19" s="246"/>
      <c r="G19" s="251" t="s">
        <v>477</v>
      </c>
      <c r="H19" s="251" t="s">
        <v>161</v>
      </c>
      <c r="I19" s="251" t="s">
        <v>566</v>
      </c>
      <c r="J19" s="252" t="s">
        <v>453</v>
      </c>
      <c r="K19" s="252" t="s">
        <v>453</v>
      </c>
    </row>
    <row r="20" spans="1:11" ht="15.75" x14ac:dyDescent="0.25">
      <c r="A20" s="251" t="s">
        <v>477</v>
      </c>
      <c r="B20" s="251" t="s">
        <v>205</v>
      </c>
      <c r="C20" s="251" t="s">
        <v>496</v>
      </c>
      <c r="D20" s="252" t="s">
        <v>453</v>
      </c>
      <c r="E20" s="252" t="s">
        <v>453</v>
      </c>
      <c r="F20" s="246"/>
      <c r="G20" s="251" t="s">
        <v>477</v>
      </c>
      <c r="H20" s="251" t="s">
        <v>488</v>
      </c>
      <c r="I20" s="251" t="s">
        <v>489</v>
      </c>
      <c r="J20" s="252" t="s">
        <v>453</v>
      </c>
      <c r="K20" s="252" t="s">
        <v>453</v>
      </c>
    </row>
    <row r="21" spans="1:11" ht="15.75" x14ac:dyDescent="0.25">
      <c r="A21" s="251" t="s">
        <v>466</v>
      </c>
      <c r="B21" s="251" t="s">
        <v>616</v>
      </c>
      <c r="C21" s="251" t="s">
        <v>578</v>
      </c>
      <c r="D21" s="252" t="s">
        <v>453</v>
      </c>
      <c r="E21" s="252" t="s">
        <v>453</v>
      </c>
      <c r="F21" s="246"/>
      <c r="G21" s="246" t="s">
        <v>466</v>
      </c>
      <c r="H21" s="246" t="s">
        <v>211</v>
      </c>
      <c r="I21" s="246" t="s">
        <v>478</v>
      </c>
      <c r="J21" s="247">
        <v>6.5</v>
      </c>
      <c r="K21" s="248">
        <v>6.5</v>
      </c>
    </row>
    <row r="22" spans="1:11" ht="15.75" x14ac:dyDescent="0.25">
      <c r="A22" s="246" t="s">
        <v>466</v>
      </c>
      <c r="B22" s="246" t="s">
        <v>628</v>
      </c>
      <c r="C22" s="246" t="s">
        <v>495</v>
      </c>
      <c r="D22" s="247">
        <v>6</v>
      </c>
      <c r="E22" s="248">
        <v>5.5</v>
      </c>
      <c r="F22" s="246"/>
      <c r="G22" s="251" t="s">
        <v>466</v>
      </c>
      <c r="H22" s="251" t="s">
        <v>492</v>
      </c>
      <c r="I22" s="251" t="s">
        <v>567</v>
      </c>
      <c r="J22" s="252" t="s">
        <v>453</v>
      </c>
      <c r="K22" s="252" t="s">
        <v>453</v>
      </c>
    </row>
    <row r="23" spans="1:11" ht="15.75" x14ac:dyDescent="0.25">
      <c r="A23" s="251" t="s">
        <v>454</v>
      </c>
      <c r="B23" s="251" t="s">
        <v>620</v>
      </c>
      <c r="C23" s="251" t="s">
        <v>509</v>
      </c>
      <c r="D23" s="252" t="s">
        <v>453</v>
      </c>
      <c r="E23" s="252" t="s">
        <v>453</v>
      </c>
      <c r="F23" s="246"/>
      <c r="G23" s="246" t="s">
        <v>454</v>
      </c>
      <c r="H23" s="246" t="s">
        <v>774</v>
      </c>
      <c r="I23" s="246" t="s">
        <v>494</v>
      </c>
      <c r="J23" s="247">
        <v>6.5</v>
      </c>
      <c r="K23" s="248">
        <v>6.5</v>
      </c>
    </row>
    <row r="24" spans="1:11" ht="15.75" x14ac:dyDescent="0.25">
      <c r="A24" s="251" t="s">
        <v>454</v>
      </c>
      <c r="B24" s="251" t="s">
        <v>624</v>
      </c>
      <c r="C24" s="251" t="s">
        <v>495</v>
      </c>
      <c r="D24" s="252">
        <v>6.5</v>
      </c>
      <c r="E24" s="252">
        <v>6</v>
      </c>
      <c r="F24" s="246"/>
      <c r="G24" s="251" t="s">
        <v>454</v>
      </c>
      <c r="H24" s="251" t="s">
        <v>204</v>
      </c>
      <c r="I24" s="251" t="s">
        <v>475</v>
      </c>
      <c r="J24" s="252">
        <v>6</v>
      </c>
      <c r="K24" s="252">
        <v>6</v>
      </c>
    </row>
    <row r="25" spans="1:11" ht="15.75" x14ac:dyDescent="0.25">
      <c r="A25" s="290" t="s">
        <v>498</v>
      </c>
      <c r="B25" s="290"/>
      <c r="C25" s="290"/>
      <c r="D25" s="291"/>
      <c r="E25" s="253">
        <v>3</v>
      </c>
      <c r="F25" s="246"/>
      <c r="G25" s="290" t="s">
        <v>500</v>
      </c>
      <c r="H25" s="290"/>
      <c r="I25" s="290"/>
      <c r="J25" s="291"/>
      <c r="K25" s="253">
        <v>1.5</v>
      </c>
    </row>
    <row r="26" spans="1:11" ht="15.75" x14ac:dyDescent="0.25">
      <c r="A26" s="290" t="s">
        <v>500</v>
      </c>
      <c r="B26" s="290"/>
      <c r="C26" s="290"/>
      <c r="D26" s="291"/>
      <c r="E26" s="253">
        <v>-1.5</v>
      </c>
      <c r="F26" s="246"/>
      <c r="G26" s="292" t="s">
        <v>749</v>
      </c>
      <c r="H26" s="293"/>
      <c r="I26" s="293"/>
      <c r="J26" s="294"/>
      <c r="K26" s="292"/>
    </row>
    <row r="27" spans="1:11" ht="15.75" x14ac:dyDescent="0.25">
      <c r="A27" s="292" t="s">
        <v>913</v>
      </c>
      <c r="B27" s="293"/>
      <c r="C27" s="293"/>
      <c r="D27" s="294"/>
      <c r="E27" s="292"/>
      <c r="F27" s="246"/>
      <c r="G27" s="295" t="s">
        <v>1376</v>
      </c>
      <c r="H27" s="295"/>
      <c r="I27" s="295"/>
      <c r="J27" s="296"/>
      <c r="K27" s="297"/>
    </row>
    <row r="28" spans="1:11" ht="15.75" x14ac:dyDescent="0.25">
      <c r="A28" s="295" t="s">
        <v>1377</v>
      </c>
      <c r="B28" s="295"/>
      <c r="C28" s="295"/>
      <c r="D28" s="296"/>
      <c r="E28" s="297"/>
      <c r="F28" s="246"/>
      <c r="G28" s="246"/>
      <c r="H28" s="246"/>
      <c r="I28" s="246"/>
      <c r="J28" s="246"/>
      <c r="K28" s="246"/>
    </row>
    <row r="30" spans="1:11" ht="15.75" x14ac:dyDescent="0.25">
      <c r="A30" s="302" t="s">
        <v>555</v>
      </c>
      <c r="B30" s="303"/>
      <c r="C30" s="303"/>
      <c r="D30" s="304"/>
      <c r="E30" s="305"/>
      <c r="F30" s="249" t="s">
        <v>368</v>
      </c>
      <c r="G30" s="306" t="s">
        <v>503</v>
      </c>
      <c r="H30" s="303"/>
      <c r="I30" s="303"/>
      <c r="J30" s="304"/>
      <c r="K30" s="305"/>
    </row>
    <row r="31" spans="1:11" ht="15.75" x14ac:dyDescent="0.25">
      <c r="A31" s="307" t="s">
        <v>447</v>
      </c>
      <c r="B31" s="308"/>
      <c r="C31" s="308"/>
      <c r="D31" s="309"/>
      <c r="E31" s="305"/>
      <c r="F31" s="250" t="s">
        <v>448</v>
      </c>
      <c r="G31" s="310" t="s">
        <v>447</v>
      </c>
      <c r="H31" s="308"/>
      <c r="I31" s="308"/>
      <c r="J31" s="309"/>
      <c r="K31" s="305"/>
    </row>
    <row r="32" spans="1:11" ht="15.75" x14ac:dyDescent="0.25">
      <c r="A32" s="246" t="s">
        <v>331</v>
      </c>
      <c r="B32" s="246" t="s">
        <v>558</v>
      </c>
      <c r="C32" s="246" t="s">
        <v>490</v>
      </c>
      <c r="D32" s="247">
        <v>6.5</v>
      </c>
      <c r="E32" s="248">
        <v>7.5</v>
      </c>
      <c r="F32" s="246"/>
      <c r="G32" s="246" t="s">
        <v>331</v>
      </c>
      <c r="H32" s="246" t="s">
        <v>791</v>
      </c>
      <c r="I32" s="246" t="s">
        <v>494</v>
      </c>
      <c r="J32" s="247">
        <v>7.5</v>
      </c>
      <c r="K32" s="248">
        <v>8.5</v>
      </c>
    </row>
    <row r="33" spans="1:11" ht="15.75" x14ac:dyDescent="0.25">
      <c r="A33" s="251" t="s">
        <v>454</v>
      </c>
      <c r="B33" s="251" t="s">
        <v>146</v>
      </c>
      <c r="C33" s="251" t="s">
        <v>463</v>
      </c>
      <c r="D33" s="252" t="s">
        <v>453</v>
      </c>
      <c r="E33" s="252" t="s">
        <v>453</v>
      </c>
      <c r="F33" s="246"/>
      <c r="G33" s="246" t="s">
        <v>454</v>
      </c>
      <c r="H33" s="246" t="s">
        <v>240</v>
      </c>
      <c r="I33" s="246" t="s">
        <v>457</v>
      </c>
      <c r="J33" s="247">
        <v>5</v>
      </c>
      <c r="K33" s="248">
        <v>4.5</v>
      </c>
    </row>
    <row r="34" spans="1:11" ht="15.75" x14ac:dyDescent="0.25">
      <c r="A34" s="251" t="s">
        <v>454</v>
      </c>
      <c r="B34" s="251" t="s">
        <v>105</v>
      </c>
      <c r="C34" s="251" t="s">
        <v>496</v>
      </c>
      <c r="D34" s="252" t="s">
        <v>453</v>
      </c>
      <c r="E34" s="252" t="s">
        <v>453</v>
      </c>
      <c r="F34" s="246"/>
      <c r="G34" s="246" t="s">
        <v>454</v>
      </c>
      <c r="H34" s="246" t="s">
        <v>173</v>
      </c>
      <c r="I34" s="246" t="s">
        <v>508</v>
      </c>
      <c r="J34" s="247">
        <v>5</v>
      </c>
      <c r="K34" s="248">
        <v>5</v>
      </c>
    </row>
    <row r="35" spans="1:11" ht="15.75" x14ac:dyDescent="0.25">
      <c r="A35" s="246" t="s">
        <v>454</v>
      </c>
      <c r="B35" s="246" t="s">
        <v>179</v>
      </c>
      <c r="C35" s="246" t="s">
        <v>456</v>
      </c>
      <c r="D35" s="247">
        <v>6.5</v>
      </c>
      <c r="E35" s="248">
        <v>6.5</v>
      </c>
      <c r="F35" s="246"/>
      <c r="G35" s="246" t="s">
        <v>454</v>
      </c>
      <c r="H35" s="246" t="s">
        <v>128</v>
      </c>
      <c r="I35" s="246" t="s">
        <v>490</v>
      </c>
      <c r="J35" s="247">
        <v>6</v>
      </c>
      <c r="K35" s="248">
        <v>6</v>
      </c>
    </row>
    <row r="36" spans="1:11" ht="15.75" x14ac:dyDescent="0.25">
      <c r="A36" s="246" t="s">
        <v>466</v>
      </c>
      <c r="B36" s="246" t="s">
        <v>203</v>
      </c>
      <c r="C36" s="246" t="s">
        <v>495</v>
      </c>
      <c r="D36" s="247">
        <v>6.5</v>
      </c>
      <c r="E36" s="248">
        <v>6.5</v>
      </c>
      <c r="F36" s="246"/>
      <c r="G36" s="246" t="s">
        <v>466</v>
      </c>
      <c r="H36" s="246" t="s">
        <v>688</v>
      </c>
      <c r="I36" s="246" t="s">
        <v>481</v>
      </c>
      <c r="J36" s="247">
        <v>5.5</v>
      </c>
      <c r="K36" s="248">
        <v>5.5</v>
      </c>
    </row>
    <row r="37" spans="1:11" ht="15.75" x14ac:dyDescent="0.25">
      <c r="A37" s="246" t="s">
        <v>466</v>
      </c>
      <c r="B37" s="246" t="s">
        <v>306</v>
      </c>
      <c r="C37" s="246" t="s">
        <v>473</v>
      </c>
      <c r="D37" s="247">
        <v>6.5</v>
      </c>
      <c r="E37" s="248">
        <v>6.5</v>
      </c>
      <c r="F37" s="246"/>
      <c r="G37" s="246" t="s">
        <v>466</v>
      </c>
      <c r="H37" s="246" t="s">
        <v>76</v>
      </c>
      <c r="I37" s="246" t="s">
        <v>479</v>
      </c>
      <c r="J37" s="247">
        <v>6</v>
      </c>
      <c r="K37" s="248">
        <v>6</v>
      </c>
    </row>
    <row r="38" spans="1:11" ht="15.75" x14ac:dyDescent="0.25">
      <c r="A38" s="246" t="s">
        <v>466</v>
      </c>
      <c r="B38" s="246" t="s">
        <v>104</v>
      </c>
      <c r="C38" s="246" t="s">
        <v>459</v>
      </c>
      <c r="D38" s="247">
        <v>6</v>
      </c>
      <c r="E38" s="248">
        <v>6</v>
      </c>
      <c r="F38" s="246"/>
      <c r="G38" s="246" t="s">
        <v>466</v>
      </c>
      <c r="H38" s="246" t="s">
        <v>77</v>
      </c>
      <c r="I38" s="246" t="s">
        <v>463</v>
      </c>
      <c r="J38" s="247">
        <v>7</v>
      </c>
      <c r="K38" s="248">
        <v>10</v>
      </c>
    </row>
    <row r="39" spans="1:11" ht="15.75" x14ac:dyDescent="0.25">
      <c r="A39" s="246" t="s">
        <v>466</v>
      </c>
      <c r="B39" s="246" t="s">
        <v>276</v>
      </c>
      <c r="C39" s="246" t="s">
        <v>450</v>
      </c>
      <c r="D39" s="247">
        <v>6.5</v>
      </c>
      <c r="E39" s="248">
        <v>6.5</v>
      </c>
      <c r="F39" s="246"/>
      <c r="G39" s="246" t="s">
        <v>466</v>
      </c>
      <c r="H39" s="246" t="s">
        <v>198</v>
      </c>
      <c r="I39" s="246" t="s">
        <v>490</v>
      </c>
      <c r="J39" s="247">
        <v>6.5</v>
      </c>
      <c r="K39" s="248">
        <v>7.5</v>
      </c>
    </row>
    <row r="40" spans="1:11" ht="15.75" x14ac:dyDescent="0.25">
      <c r="A40" s="246" t="s">
        <v>477</v>
      </c>
      <c r="B40" s="246" t="s">
        <v>565</v>
      </c>
      <c r="C40" s="246" t="s">
        <v>494</v>
      </c>
      <c r="D40" s="247">
        <v>7</v>
      </c>
      <c r="E40" s="248">
        <v>10</v>
      </c>
      <c r="F40" s="246"/>
      <c r="G40" s="246" t="s">
        <v>477</v>
      </c>
      <c r="H40" s="246" t="s">
        <v>518</v>
      </c>
      <c r="I40" s="246" t="s">
        <v>508</v>
      </c>
      <c r="J40" s="247">
        <v>6</v>
      </c>
      <c r="K40" s="248">
        <v>6</v>
      </c>
    </row>
    <row r="41" spans="1:11" ht="15.75" x14ac:dyDescent="0.25">
      <c r="A41" s="246" t="s">
        <v>477</v>
      </c>
      <c r="B41" s="246" t="s">
        <v>92</v>
      </c>
      <c r="C41" s="246" t="s">
        <v>508</v>
      </c>
      <c r="D41" s="247">
        <v>5</v>
      </c>
      <c r="E41" s="248">
        <v>5</v>
      </c>
      <c r="F41" s="246"/>
      <c r="G41" s="246" t="s">
        <v>477</v>
      </c>
      <c r="H41" s="246" t="s">
        <v>113</v>
      </c>
      <c r="I41" s="246" t="s">
        <v>450</v>
      </c>
      <c r="J41" s="247">
        <v>6</v>
      </c>
      <c r="K41" s="248">
        <v>6</v>
      </c>
    </row>
    <row r="42" spans="1:11" ht="15.75" x14ac:dyDescent="0.25">
      <c r="A42" s="246" t="s">
        <v>477</v>
      </c>
      <c r="B42" s="246" t="s">
        <v>59</v>
      </c>
      <c r="C42" s="246" t="s">
        <v>457</v>
      </c>
      <c r="D42" s="247">
        <v>6</v>
      </c>
      <c r="E42" s="248">
        <v>6</v>
      </c>
      <c r="F42" s="246"/>
      <c r="G42" s="246" t="s">
        <v>477</v>
      </c>
      <c r="H42" s="246" t="s">
        <v>208</v>
      </c>
      <c r="I42" s="246" t="s">
        <v>490</v>
      </c>
      <c r="J42" s="247">
        <v>6</v>
      </c>
      <c r="K42" s="248">
        <v>6</v>
      </c>
    </row>
    <row r="43" spans="1:11" ht="15.75" x14ac:dyDescent="0.25">
      <c r="A43" s="298" t="s">
        <v>482</v>
      </c>
      <c r="B43" s="299"/>
      <c r="C43" s="299"/>
      <c r="D43" s="300"/>
      <c r="E43" s="301"/>
      <c r="F43" s="246"/>
      <c r="G43" s="298" t="s">
        <v>482</v>
      </c>
      <c r="H43" s="299"/>
      <c r="I43" s="299"/>
      <c r="J43" s="300"/>
      <c r="K43" s="301"/>
    </row>
    <row r="44" spans="1:11" ht="15.75" x14ac:dyDescent="0.25">
      <c r="A44" s="251" t="s">
        <v>477</v>
      </c>
      <c r="B44" s="251" t="s">
        <v>139</v>
      </c>
      <c r="C44" s="251" t="s">
        <v>567</v>
      </c>
      <c r="D44" s="252" t="s">
        <v>453</v>
      </c>
      <c r="E44" s="252" t="s">
        <v>453</v>
      </c>
      <c r="F44" s="246"/>
      <c r="G44" s="251" t="s">
        <v>331</v>
      </c>
      <c r="H44" s="251" t="s">
        <v>514</v>
      </c>
      <c r="I44" s="251" t="s">
        <v>461</v>
      </c>
      <c r="J44" s="252">
        <v>6.5</v>
      </c>
      <c r="K44" s="252">
        <v>4.5</v>
      </c>
    </row>
    <row r="45" spans="1:11" ht="15.75" x14ac:dyDescent="0.25">
      <c r="A45" s="251" t="s">
        <v>477</v>
      </c>
      <c r="B45" s="251" t="s">
        <v>766</v>
      </c>
      <c r="C45" s="251" t="s">
        <v>475</v>
      </c>
      <c r="D45" s="252">
        <v>6</v>
      </c>
      <c r="E45" s="252">
        <v>6</v>
      </c>
      <c r="F45" s="246"/>
      <c r="G45" s="251" t="s">
        <v>477</v>
      </c>
      <c r="H45" s="251" t="s">
        <v>167</v>
      </c>
      <c r="I45" s="251" t="s">
        <v>508</v>
      </c>
      <c r="J45" s="252" t="s">
        <v>453</v>
      </c>
      <c r="K45" s="252" t="s">
        <v>453</v>
      </c>
    </row>
    <row r="46" spans="1:11" ht="15.75" x14ac:dyDescent="0.25">
      <c r="A46" s="251" t="s">
        <v>466</v>
      </c>
      <c r="B46" s="251" t="s">
        <v>242</v>
      </c>
      <c r="C46" s="251" t="s">
        <v>511</v>
      </c>
      <c r="D46" s="252">
        <v>5.5</v>
      </c>
      <c r="E46" s="252">
        <v>5</v>
      </c>
      <c r="F46" s="246"/>
      <c r="G46" s="251" t="s">
        <v>466</v>
      </c>
      <c r="H46" s="251" t="s">
        <v>192</v>
      </c>
      <c r="I46" s="251" t="s">
        <v>511</v>
      </c>
      <c r="J46" s="252">
        <v>5.5</v>
      </c>
      <c r="K46" s="252">
        <v>5.5</v>
      </c>
    </row>
    <row r="47" spans="1:11" ht="15.75" x14ac:dyDescent="0.25">
      <c r="A47" s="251" t="s">
        <v>466</v>
      </c>
      <c r="B47" s="251" t="s">
        <v>730</v>
      </c>
      <c r="C47" s="251" t="s">
        <v>511</v>
      </c>
      <c r="D47" s="252">
        <v>6</v>
      </c>
      <c r="E47" s="252">
        <v>6</v>
      </c>
      <c r="F47" s="246"/>
      <c r="G47" s="251" t="s">
        <v>454</v>
      </c>
      <c r="H47" s="251" t="s">
        <v>305</v>
      </c>
      <c r="I47" s="251" t="s">
        <v>456</v>
      </c>
      <c r="J47" s="252">
        <v>6</v>
      </c>
      <c r="K47" s="252">
        <v>6</v>
      </c>
    </row>
    <row r="48" spans="1:11" ht="15.75" x14ac:dyDescent="0.25">
      <c r="A48" s="246" t="s">
        <v>454</v>
      </c>
      <c r="B48" s="246" t="s">
        <v>560</v>
      </c>
      <c r="C48" s="246" t="s">
        <v>495</v>
      </c>
      <c r="D48" s="247">
        <v>6.5</v>
      </c>
      <c r="E48" s="248">
        <v>6.5</v>
      </c>
      <c r="F48" s="246"/>
      <c r="G48" s="251" t="s">
        <v>454</v>
      </c>
      <c r="H48" s="251" t="s">
        <v>150</v>
      </c>
      <c r="I48" s="251" t="s">
        <v>479</v>
      </c>
      <c r="J48" s="252">
        <v>6.5</v>
      </c>
      <c r="K48" s="252">
        <v>6.5</v>
      </c>
    </row>
    <row r="49" spans="1:11" ht="15.75" x14ac:dyDescent="0.25">
      <c r="A49" s="246" t="s">
        <v>454</v>
      </c>
      <c r="B49" s="246" t="s">
        <v>300</v>
      </c>
      <c r="C49" s="246" t="s">
        <v>495</v>
      </c>
      <c r="D49" s="247">
        <v>7</v>
      </c>
      <c r="E49" s="248">
        <v>7</v>
      </c>
      <c r="F49" s="246"/>
      <c r="G49" s="251" t="s">
        <v>466</v>
      </c>
      <c r="H49" s="251" t="s">
        <v>512</v>
      </c>
      <c r="I49" s="251" t="s">
        <v>457</v>
      </c>
      <c r="J49" s="252">
        <v>6</v>
      </c>
      <c r="K49" s="252">
        <v>6</v>
      </c>
    </row>
    <row r="50" spans="1:11" ht="15.75" x14ac:dyDescent="0.25">
      <c r="A50" s="251" t="s">
        <v>331</v>
      </c>
      <c r="B50" s="251" t="s">
        <v>577</v>
      </c>
      <c r="C50" s="251" t="s">
        <v>578</v>
      </c>
      <c r="D50" s="252" t="s">
        <v>453</v>
      </c>
      <c r="E50" s="252" t="s">
        <v>453</v>
      </c>
      <c r="F50" s="246"/>
      <c r="G50" s="251" t="s">
        <v>454</v>
      </c>
      <c r="H50" s="251" t="s">
        <v>523</v>
      </c>
      <c r="I50" s="251" t="s">
        <v>509</v>
      </c>
      <c r="J50" s="252">
        <v>5.5</v>
      </c>
      <c r="K50" s="252">
        <v>5.5</v>
      </c>
    </row>
    <row r="51" spans="1:11" ht="15.75" x14ac:dyDescent="0.25">
      <c r="A51" s="290" t="s">
        <v>498</v>
      </c>
      <c r="B51" s="290"/>
      <c r="C51" s="290"/>
      <c r="D51" s="291"/>
      <c r="E51" s="253">
        <v>3</v>
      </c>
      <c r="F51" s="246"/>
      <c r="G51" s="290" t="s">
        <v>500</v>
      </c>
      <c r="H51" s="290"/>
      <c r="I51" s="290"/>
      <c r="J51" s="291"/>
      <c r="K51" s="253">
        <v>-1.5</v>
      </c>
    </row>
    <row r="52" spans="1:11" ht="15.75" x14ac:dyDescent="0.25">
      <c r="A52" s="292" t="s">
        <v>805</v>
      </c>
      <c r="B52" s="293"/>
      <c r="C52" s="293"/>
      <c r="D52" s="294"/>
      <c r="E52" s="292"/>
      <c r="F52" s="246"/>
      <c r="G52" s="292" t="s">
        <v>654</v>
      </c>
      <c r="H52" s="293"/>
      <c r="I52" s="293"/>
      <c r="J52" s="294"/>
      <c r="K52" s="292"/>
    </row>
    <row r="53" spans="1:11" ht="15.75" x14ac:dyDescent="0.25">
      <c r="A53" s="295" t="s">
        <v>1378</v>
      </c>
      <c r="B53" s="295"/>
      <c r="C53" s="295"/>
      <c r="D53" s="296"/>
      <c r="E53" s="297"/>
      <c r="F53" s="246"/>
      <c r="G53" s="295" t="s">
        <v>1379</v>
      </c>
      <c r="H53" s="295"/>
      <c r="I53" s="295"/>
      <c r="J53" s="296"/>
      <c r="K53" s="297"/>
    </row>
    <row r="55" spans="1:11" ht="15.75" x14ac:dyDescent="0.25">
      <c r="A55" s="302" t="s">
        <v>657</v>
      </c>
      <c r="B55" s="303"/>
      <c r="C55" s="303"/>
      <c r="D55" s="304"/>
      <c r="E55" s="305"/>
      <c r="F55" s="249" t="s">
        <v>378</v>
      </c>
      <c r="G55" s="306" t="s">
        <v>504</v>
      </c>
      <c r="H55" s="303"/>
      <c r="I55" s="303"/>
      <c r="J55" s="304"/>
      <c r="K55" s="305"/>
    </row>
    <row r="56" spans="1:11" ht="15.75" x14ac:dyDescent="0.25">
      <c r="A56" s="307" t="s">
        <v>557</v>
      </c>
      <c r="B56" s="308"/>
      <c r="C56" s="308"/>
      <c r="D56" s="309"/>
      <c r="E56" s="305"/>
      <c r="F56" s="250" t="s">
        <v>448</v>
      </c>
      <c r="G56" s="310" t="s">
        <v>880</v>
      </c>
      <c r="H56" s="308"/>
      <c r="I56" s="308"/>
      <c r="J56" s="309"/>
      <c r="K56" s="305"/>
    </row>
    <row r="57" spans="1:11" ht="15.75" x14ac:dyDescent="0.25">
      <c r="A57" s="246" t="s">
        <v>331</v>
      </c>
      <c r="B57" s="246" t="s">
        <v>659</v>
      </c>
      <c r="C57" s="246" t="s">
        <v>463</v>
      </c>
      <c r="D57" s="247">
        <v>6.5</v>
      </c>
      <c r="E57" s="248">
        <v>7.5</v>
      </c>
      <c r="F57" s="246"/>
      <c r="G57" s="246" t="s">
        <v>331</v>
      </c>
      <c r="H57" s="246" t="s">
        <v>516</v>
      </c>
      <c r="I57" s="246" t="s">
        <v>479</v>
      </c>
      <c r="J57" s="247">
        <v>6.5</v>
      </c>
      <c r="K57" s="248">
        <v>7.5</v>
      </c>
    </row>
    <row r="58" spans="1:11" ht="15.75" x14ac:dyDescent="0.25">
      <c r="A58" s="251" t="s">
        <v>454</v>
      </c>
      <c r="B58" s="251" t="s">
        <v>149</v>
      </c>
      <c r="C58" s="251" t="s">
        <v>489</v>
      </c>
      <c r="D58" s="252" t="s">
        <v>453</v>
      </c>
      <c r="E58" s="252" t="s">
        <v>453</v>
      </c>
      <c r="F58" s="246"/>
      <c r="G58" s="246" t="s">
        <v>454</v>
      </c>
      <c r="H58" s="246" t="s">
        <v>115</v>
      </c>
      <c r="I58" s="246" t="s">
        <v>509</v>
      </c>
      <c r="J58" s="247">
        <v>5.5</v>
      </c>
      <c r="K58" s="248">
        <v>5</v>
      </c>
    </row>
    <row r="59" spans="1:11" ht="15.75" x14ac:dyDescent="0.25">
      <c r="A59" s="246" t="s">
        <v>454</v>
      </c>
      <c r="B59" s="246" t="s">
        <v>210</v>
      </c>
      <c r="C59" s="246" t="s">
        <v>450</v>
      </c>
      <c r="D59" s="247">
        <v>6</v>
      </c>
      <c r="E59" s="248">
        <v>6</v>
      </c>
      <c r="F59" s="246"/>
      <c r="G59" s="246" t="s">
        <v>454</v>
      </c>
      <c r="H59" s="246" t="s">
        <v>522</v>
      </c>
      <c r="I59" s="246" t="s">
        <v>495</v>
      </c>
      <c r="J59" s="247">
        <v>6</v>
      </c>
      <c r="K59" s="248">
        <v>5.5</v>
      </c>
    </row>
    <row r="60" spans="1:11" ht="15.75" x14ac:dyDescent="0.25">
      <c r="A60" s="246" t="s">
        <v>454</v>
      </c>
      <c r="B60" s="246" t="s">
        <v>250</v>
      </c>
      <c r="C60" s="246" t="s">
        <v>457</v>
      </c>
      <c r="D60" s="247">
        <v>5.5</v>
      </c>
      <c r="E60" s="248">
        <v>5</v>
      </c>
      <c r="F60" s="246"/>
      <c r="G60" s="251" t="s">
        <v>454</v>
      </c>
      <c r="H60" s="251" t="s">
        <v>703</v>
      </c>
      <c r="I60" s="251" t="s">
        <v>570</v>
      </c>
      <c r="J60" s="252" t="s">
        <v>453</v>
      </c>
      <c r="K60" s="252" t="s">
        <v>453</v>
      </c>
    </row>
    <row r="61" spans="1:11" ht="15.75" x14ac:dyDescent="0.25">
      <c r="A61" s="246" t="s">
        <v>466</v>
      </c>
      <c r="B61" s="246" t="s">
        <v>55</v>
      </c>
      <c r="C61" s="246" t="s">
        <v>471</v>
      </c>
      <c r="D61" s="247">
        <v>6</v>
      </c>
      <c r="E61" s="248">
        <v>6</v>
      </c>
      <c r="F61" s="246"/>
      <c r="G61" s="246" t="s">
        <v>454</v>
      </c>
      <c r="H61" s="246" t="s">
        <v>46</v>
      </c>
      <c r="I61" s="246" t="s">
        <v>461</v>
      </c>
      <c r="J61" s="247">
        <v>6</v>
      </c>
      <c r="K61" s="248">
        <v>6</v>
      </c>
    </row>
    <row r="62" spans="1:11" ht="15.75" x14ac:dyDescent="0.25">
      <c r="A62" s="246" t="s">
        <v>466</v>
      </c>
      <c r="B62" s="246" t="s">
        <v>56</v>
      </c>
      <c r="C62" s="246" t="s">
        <v>459</v>
      </c>
      <c r="D62" s="247">
        <v>6.5</v>
      </c>
      <c r="E62" s="248">
        <v>6.5</v>
      </c>
      <c r="F62" s="246"/>
      <c r="G62" s="246" t="s">
        <v>466</v>
      </c>
      <c r="H62" s="246" t="s">
        <v>197</v>
      </c>
      <c r="I62" s="246" t="s">
        <v>478</v>
      </c>
      <c r="J62" s="247">
        <v>5.5</v>
      </c>
      <c r="K62" s="248">
        <v>5.5</v>
      </c>
    </row>
    <row r="63" spans="1:11" ht="15.75" x14ac:dyDescent="0.25">
      <c r="A63" s="246" t="s">
        <v>466</v>
      </c>
      <c r="B63" s="246" t="s">
        <v>107</v>
      </c>
      <c r="C63" s="246" t="s">
        <v>459</v>
      </c>
      <c r="D63" s="247">
        <v>6</v>
      </c>
      <c r="E63" s="248">
        <v>6</v>
      </c>
      <c r="F63" s="246"/>
      <c r="G63" s="246" t="s">
        <v>466</v>
      </c>
      <c r="H63" s="246" t="s">
        <v>513</v>
      </c>
      <c r="I63" s="246" t="s">
        <v>459</v>
      </c>
      <c r="J63" s="247">
        <v>6.5</v>
      </c>
      <c r="K63" s="248">
        <v>6.5</v>
      </c>
    </row>
    <row r="64" spans="1:11" ht="15.75" x14ac:dyDescent="0.25">
      <c r="A64" s="246" t="s">
        <v>466</v>
      </c>
      <c r="B64" s="246" t="s">
        <v>291</v>
      </c>
      <c r="C64" s="246" t="s">
        <v>495</v>
      </c>
      <c r="D64" s="247">
        <v>5.5</v>
      </c>
      <c r="E64" s="248">
        <v>5.5</v>
      </c>
      <c r="F64" s="246"/>
      <c r="G64" s="246" t="s">
        <v>466</v>
      </c>
      <c r="H64" s="246" t="s">
        <v>517</v>
      </c>
      <c r="I64" s="246" t="s">
        <v>508</v>
      </c>
      <c r="J64" s="247">
        <v>6</v>
      </c>
      <c r="K64" s="248">
        <v>5.5</v>
      </c>
    </row>
    <row r="65" spans="1:11" ht="15.75" x14ac:dyDescent="0.25">
      <c r="A65" s="246" t="s">
        <v>477</v>
      </c>
      <c r="B65" s="246" t="s">
        <v>209</v>
      </c>
      <c r="C65" s="246" t="s">
        <v>450</v>
      </c>
      <c r="D65" s="247">
        <v>6</v>
      </c>
      <c r="E65" s="248">
        <v>6</v>
      </c>
      <c r="F65" s="246"/>
      <c r="G65" s="246" t="s">
        <v>477</v>
      </c>
      <c r="H65" s="246" t="s">
        <v>94</v>
      </c>
      <c r="I65" s="246" t="s">
        <v>509</v>
      </c>
      <c r="J65" s="247">
        <v>7</v>
      </c>
      <c r="K65" s="248">
        <v>10</v>
      </c>
    </row>
    <row r="66" spans="1:11" ht="15.75" x14ac:dyDescent="0.25">
      <c r="A66" s="251" t="s">
        <v>477</v>
      </c>
      <c r="B66" s="251" t="s">
        <v>25</v>
      </c>
      <c r="C66" s="251" t="s">
        <v>459</v>
      </c>
      <c r="D66" s="252" t="s">
        <v>453</v>
      </c>
      <c r="E66" s="252" t="s">
        <v>453</v>
      </c>
      <c r="F66" s="246"/>
      <c r="G66" s="246" t="s">
        <v>477</v>
      </c>
      <c r="H66" s="246" t="s">
        <v>44</v>
      </c>
      <c r="I66" s="246" t="s">
        <v>478</v>
      </c>
      <c r="J66" s="247">
        <v>6</v>
      </c>
      <c r="K66" s="248">
        <v>6</v>
      </c>
    </row>
    <row r="67" spans="1:11" ht="15.75" x14ac:dyDescent="0.25">
      <c r="A67" s="246" t="s">
        <v>477</v>
      </c>
      <c r="B67" s="246" t="s">
        <v>108</v>
      </c>
      <c r="C67" s="246" t="s">
        <v>490</v>
      </c>
      <c r="D67" s="247">
        <v>6</v>
      </c>
      <c r="E67" s="248">
        <v>6</v>
      </c>
      <c r="F67" s="246"/>
      <c r="G67" s="246" t="s">
        <v>477</v>
      </c>
      <c r="H67" s="246" t="s">
        <v>737</v>
      </c>
      <c r="I67" s="246" t="s">
        <v>471</v>
      </c>
      <c r="J67" s="247">
        <v>5.5</v>
      </c>
      <c r="K67" s="248">
        <v>5.5</v>
      </c>
    </row>
    <row r="68" spans="1:11" ht="15.75" x14ac:dyDescent="0.25">
      <c r="A68" s="298" t="s">
        <v>482</v>
      </c>
      <c r="B68" s="299"/>
      <c r="C68" s="299"/>
      <c r="D68" s="300"/>
      <c r="E68" s="301"/>
      <c r="F68" s="246"/>
      <c r="G68" s="298" t="s">
        <v>482</v>
      </c>
      <c r="H68" s="299"/>
      <c r="I68" s="299"/>
      <c r="J68" s="300"/>
      <c r="K68" s="301"/>
    </row>
    <row r="69" spans="1:11" ht="15.75" x14ac:dyDescent="0.25">
      <c r="A69" s="251" t="s">
        <v>331</v>
      </c>
      <c r="B69" s="251" t="s">
        <v>665</v>
      </c>
      <c r="C69" s="251" t="s">
        <v>601</v>
      </c>
      <c r="D69" s="252" t="s">
        <v>453</v>
      </c>
      <c r="E69" s="252" t="s">
        <v>453</v>
      </c>
      <c r="F69" s="246"/>
      <c r="G69" s="246" t="s">
        <v>466</v>
      </c>
      <c r="H69" s="246" t="s">
        <v>266</v>
      </c>
      <c r="I69" s="246" t="s">
        <v>478</v>
      </c>
      <c r="J69" s="247">
        <v>6</v>
      </c>
      <c r="K69" s="248">
        <v>6</v>
      </c>
    </row>
    <row r="70" spans="1:11" ht="15.75" x14ac:dyDescent="0.25">
      <c r="A70" s="246" t="s">
        <v>466</v>
      </c>
      <c r="B70" s="246" t="s">
        <v>188</v>
      </c>
      <c r="C70" s="246" t="s">
        <v>459</v>
      </c>
      <c r="D70" s="247">
        <v>6</v>
      </c>
      <c r="E70" s="248">
        <v>6</v>
      </c>
      <c r="F70" s="246"/>
      <c r="G70" s="251" t="s">
        <v>454</v>
      </c>
      <c r="H70" s="251" t="s">
        <v>51</v>
      </c>
      <c r="I70" s="251" t="s">
        <v>494</v>
      </c>
      <c r="J70" s="252">
        <v>6</v>
      </c>
      <c r="K70" s="252">
        <v>6</v>
      </c>
    </row>
    <row r="71" spans="1:11" ht="15.75" x14ac:dyDescent="0.25">
      <c r="A71" s="251" t="s">
        <v>466</v>
      </c>
      <c r="B71" s="251" t="s">
        <v>144</v>
      </c>
      <c r="C71" s="251" t="s">
        <v>479</v>
      </c>
      <c r="D71" s="252">
        <v>6</v>
      </c>
      <c r="E71" s="252">
        <v>6</v>
      </c>
      <c r="F71" s="246"/>
      <c r="G71" s="251" t="s">
        <v>331</v>
      </c>
      <c r="H71" s="251" t="s">
        <v>507</v>
      </c>
      <c r="I71" s="251" t="s">
        <v>465</v>
      </c>
      <c r="J71" s="252" t="s">
        <v>453</v>
      </c>
      <c r="K71" s="252" t="s">
        <v>453</v>
      </c>
    </row>
    <row r="72" spans="1:11" ht="15.75" x14ac:dyDescent="0.25">
      <c r="A72" s="251" t="s">
        <v>477</v>
      </c>
      <c r="B72" s="251" t="s">
        <v>667</v>
      </c>
      <c r="C72" s="251" t="s">
        <v>481</v>
      </c>
      <c r="D72" s="252">
        <v>4.5</v>
      </c>
      <c r="E72" s="252">
        <v>4.5</v>
      </c>
      <c r="F72" s="246"/>
      <c r="G72" s="251" t="s">
        <v>466</v>
      </c>
      <c r="H72" s="251" t="s">
        <v>292</v>
      </c>
      <c r="I72" s="251" t="s">
        <v>478</v>
      </c>
      <c r="J72" s="252">
        <v>7</v>
      </c>
      <c r="K72" s="252">
        <v>10</v>
      </c>
    </row>
    <row r="73" spans="1:11" ht="15.75" x14ac:dyDescent="0.25">
      <c r="A73" s="251" t="s">
        <v>466</v>
      </c>
      <c r="B73" s="251" t="s">
        <v>319</v>
      </c>
      <c r="C73" s="251" t="s">
        <v>461</v>
      </c>
      <c r="D73" s="252">
        <v>6</v>
      </c>
      <c r="E73" s="252">
        <v>6</v>
      </c>
      <c r="F73" s="246"/>
      <c r="G73" s="251" t="s">
        <v>466</v>
      </c>
      <c r="H73" s="251" t="s">
        <v>525</v>
      </c>
      <c r="I73" s="251" t="s">
        <v>508</v>
      </c>
      <c r="J73" s="252">
        <v>5.5</v>
      </c>
      <c r="K73" s="252">
        <v>5.5</v>
      </c>
    </row>
    <row r="74" spans="1:11" ht="15.75" x14ac:dyDescent="0.25">
      <c r="A74" s="246" t="s">
        <v>454</v>
      </c>
      <c r="B74" s="246" t="s">
        <v>318</v>
      </c>
      <c r="C74" s="246" t="s">
        <v>468</v>
      </c>
      <c r="D74" s="247">
        <v>5.5</v>
      </c>
      <c r="E74" s="248">
        <v>5.5</v>
      </c>
      <c r="F74" s="246"/>
      <c r="G74" s="251" t="s">
        <v>466</v>
      </c>
      <c r="H74" s="251" t="s">
        <v>520</v>
      </c>
      <c r="I74" s="251" t="s">
        <v>478</v>
      </c>
      <c r="J74" s="252">
        <v>6</v>
      </c>
      <c r="K74" s="252">
        <v>6</v>
      </c>
    </row>
    <row r="75" spans="1:11" ht="15.75" x14ac:dyDescent="0.25">
      <c r="A75" s="251" t="s">
        <v>454</v>
      </c>
      <c r="B75" s="251" t="s">
        <v>662</v>
      </c>
      <c r="C75" s="251" t="s">
        <v>468</v>
      </c>
      <c r="D75" s="252">
        <v>5.5</v>
      </c>
      <c r="E75" s="252">
        <v>5.5</v>
      </c>
      <c r="F75" s="246"/>
      <c r="G75" s="251" t="s">
        <v>477</v>
      </c>
      <c r="H75" s="251" t="s">
        <v>228</v>
      </c>
      <c r="I75" s="251" t="s">
        <v>495</v>
      </c>
      <c r="J75" s="252">
        <v>7</v>
      </c>
      <c r="K75" s="252">
        <v>9.5</v>
      </c>
    </row>
    <row r="76" spans="1:11" ht="15.75" x14ac:dyDescent="0.25">
      <c r="A76" s="290" t="s">
        <v>498</v>
      </c>
      <c r="B76" s="290"/>
      <c r="C76" s="290"/>
      <c r="D76" s="291"/>
      <c r="E76" s="253">
        <v>3</v>
      </c>
      <c r="F76" s="246"/>
      <c r="G76" s="290" t="s">
        <v>500</v>
      </c>
      <c r="H76" s="290"/>
      <c r="I76" s="290"/>
      <c r="J76" s="291"/>
      <c r="K76" s="253">
        <v>1.5</v>
      </c>
    </row>
    <row r="77" spans="1:11" ht="15.75" x14ac:dyDescent="0.25">
      <c r="A77" s="290" t="s">
        <v>500</v>
      </c>
      <c r="B77" s="290"/>
      <c r="C77" s="290"/>
      <c r="D77" s="291"/>
      <c r="E77" s="253">
        <v>1.5</v>
      </c>
      <c r="F77" s="246"/>
      <c r="G77" s="292" t="s">
        <v>676</v>
      </c>
      <c r="H77" s="293"/>
      <c r="I77" s="293"/>
      <c r="J77" s="294"/>
      <c r="K77" s="292"/>
    </row>
    <row r="78" spans="1:11" ht="15.75" x14ac:dyDescent="0.25">
      <c r="A78" s="292" t="s">
        <v>676</v>
      </c>
      <c r="B78" s="293"/>
      <c r="C78" s="293"/>
      <c r="D78" s="294"/>
      <c r="E78" s="292"/>
      <c r="F78" s="246"/>
      <c r="G78" s="295" t="s">
        <v>1380</v>
      </c>
      <c r="H78" s="295"/>
      <c r="I78" s="295"/>
      <c r="J78" s="296"/>
      <c r="K78" s="297"/>
    </row>
    <row r="79" spans="1:11" ht="15.75" x14ac:dyDescent="0.25">
      <c r="A79" s="295" t="s">
        <v>1381</v>
      </c>
      <c r="B79" s="295"/>
      <c r="C79" s="295"/>
      <c r="D79" s="296"/>
      <c r="E79" s="297"/>
      <c r="F79" s="246"/>
      <c r="G79" s="246"/>
      <c r="H79" s="246"/>
      <c r="I79" s="246"/>
      <c r="J79" s="246"/>
      <c r="K79" s="246"/>
    </row>
    <row r="81" spans="1:11" ht="15.75" x14ac:dyDescent="0.25">
      <c r="A81" s="302" t="s">
        <v>634</v>
      </c>
      <c r="B81" s="303"/>
      <c r="C81" s="303"/>
      <c r="D81" s="304"/>
      <c r="E81" s="305"/>
      <c r="F81" s="249" t="s">
        <v>365</v>
      </c>
      <c r="G81" s="306" t="s">
        <v>583</v>
      </c>
      <c r="H81" s="303"/>
      <c r="I81" s="303"/>
      <c r="J81" s="304"/>
      <c r="K81" s="305"/>
    </row>
    <row r="82" spans="1:11" ht="15.75" x14ac:dyDescent="0.25">
      <c r="A82" s="307" t="s">
        <v>557</v>
      </c>
      <c r="B82" s="308"/>
      <c r="C82" s="308"/>
      <c r="D82" s="309"/>
      <c r="E82" s="305"/>
      <c r="F82" s="250" t="s">
        <v>448</v>
      </c>
      <c r="G82" s="310" t="s">
        <v>447</v>
      </c>
      <c r="H82" s="308"/>
      <c r="I82" s="308"/>
      <c r="J82" s="309"/>
      <c r="K82" s="305"/>
    </row>
    <row r="83" spans="1:11" ht="15.75" x14ac:dyDescent="0.25">
      <c r="A83" s="246" t="s">
        <v>331</v>
      </c>
      <c r="B83" s="246" t="s">
        <v>636</v>
      </c>
      <c r="C83" s="246" t="s">
        <v>508</v>
      </c>
      <c r="D83" s="247">
        <v>6.5</v>
      </c>
      <c r="E83" s="248">
        <v>5.5</v>
      </c>
      <c r="F83" s="246"/>
      <c r="G83" s="246" t="s">
        <v>331</v>
      </c>
      <c r="H83" s="246" t="s">
        <v>585</v>
      </c>
      <c r="I83" s="246" t="s">
        <v>475</v>
      </c>
      <c r="J83" s="247">
        <v>6</v>
      </c>
      <c r="K83" s="248">
        <v>7</v>
      </c>
    </row>
    <row r="84" spans="1:11" ht="15.75" x14ac:dyDescent="0.25">
      <c r="A84" s="246" t="s">
        <v>454</v>
      </c>
      <c r="B84" s="246" t="s">
        <v>638</v>
      </c>
      <c r="C84" s="246" t="s">
        <v>479</v>
      </c>
      <c r="D84" s="247">
        <v>7</v>
      </c>
      <c r="E84" s="248">
        <v>10</v>
      </c>
      <c r="F84" s="246"/>
      <c r="G84" s="246" t="s">
        <v>454</v>
      </c>
      <c r="H84" s="246" t="s">
        <v>587</v>
      </c>
      <c r="I84" s="246" t="s">
        <v>475</v>
      </c>
      <c r="J84" s="247">
        <v>7.5</v>
      </c>
      <c r="K84" s="248">
        <v>10.5</v>
      </c>
    </row>
    <row r="85" spans="1:11" ht="15.75" x14ac:dyDescent="0.25">
      <c r="A85" s="246" t="s">
        <v>454</v>
      </c>
      <c r="B85" s="246" t="s">
        <v>639</v>
      </c>
      <c r="C85" s="246" t="s">
        <v>508</v>
      </c>
      <c r="D85" s="247">
        <v>5.5</v>
      </c>
      <c r="E85" s="248">
        <v>5.5</v>
      </c>
      <c r="F85" s="246"/>
      <c r="G85" s="246" t="s">
        <v>454</v>
      </c>
      <c r="H85" s="246" t="s">
        <v>200</v>
      </c>
      <c r="I85" s="246" t="s">
        <v>479</v>
      </c>
      <c r="J85" s="247">
        <v>6</v>
      </c>
      <c r="K85" s="248">
        <v>6</v>
      </c>
    </row>
    <row r="86" spans="1:11" ht="15.75" x14ac:dyDescent="0.25">
      <c r="A86" s="246" t="s">
        <v>454</v>
      </c>
      <c r="B86" s="246" t="s">
        <v>207</v>
      </c>
      <c r="C86" s="246" t="s">
        <v>475</v>
      </c>
      <c r="D86" s="247">
        <v>6</v>
      </c>
      <c r="E86" s="248">
        <v>5.5</v>
      </c>
      <c r="F86" s="246"/>
      <c r="G86" s="251" t="s">
        <v>454</v>
      </c>
      <c r="H86" s="251" t="s">
        <v>130</v>
      </c>
      <c r="I86" s="251" t="s">
        <v>469</v>
      </c>
      <c r="J86" s="252" t="s">
        <v>453</v>
      </c>
      <c r="K86" s="252" t="s">
        <v>453</v>
      </c>
    </row>
    <row r="87" spans="1:11" ht="15.75" x14ac:dyDescent="0.25">
      <c r="A87" s="246" t="s">
        <v>466</v>
      </c>
      <c r="B87" s="246" t="s">
        <v>78</v>
      </c>
      <c r="C87" s="246" t="s">
        <v>468</v>
      </c>
      <c r="D87" s="247">
        <v>6</v>
      </c>
      <c r="E87" s="248">
        <v>6</v>
      </c>
      <c r="F87" s="246"/>
      <c r="G87" s="246" t="s">
        <v>466</v>
      </c>
      <c r="H87" s="246" t="s">
        <v>85</v>
      </c>
      <c r="I87" s="246" t="s">
        <v>508</v>
      </c>
      <c r="J87" s="247">
        <v>5.5</v>
      </c>
      <c r="K87" s="248">
        <v>5.5</v>
      </c>
    </row>
    <row r="88" spans="1:11" ht="15.75" x14ac:dyDescent="0.25">
      <c r="A88" s="246" t="s">
        <v>466</v>
      </c>
      <c r="B88" s="246" t="s">
        <v>129</v>
      </c>
      <c r="C88" s="246" t="s">
        <v>479</v>
      </c>
      <c r="D88" s="247">
        <v>6</v>
      </c>
      <c r="E88" s="248">
        <v>6</v>
      </c>
      <c r="F88" s="246"/>
      <c r="G88" s="246" t="s">
        <v>466</v>
      </c>
      <c r="H88" s="246" t="s">
        <v>52</v>
      </c>
      <c r="I88" s="246" t="s">
        <v>463</v>
      </c>
      <c r="J88" s="247">
        <v>6</v>
      </c>
      <c r="K88" s="248">
        <v>6</v>
      </c>
    </row>
    <row r="89" spans="1:11" ht="15.75" x14ac:dyDescent="0.25">
      <c r="A89" s="246" t="s">
        <v>466</v>
      </c>
      <c r="B89" s="246" t="s">
        <v>648</v>
      </c>
      <c r="C89" s="246" t="s">
        <v>471</v>
      </c>
      <c r="D89" s="247">
        <v>5.5</v>
      </c>
      <c r="E89" s="248">
        <v>5.5</v>
      </c>
      <c r="F89" s="246"/>
      <c r="G89" s="251" t="s">
        <v>466</v>
      </c>
      <c r="H89" s="251" t="s">
        <v>277</v>
      </c>
      <c r="I89" s="251" t="s">
        <v>602</v>
      </c>
      <c r="J89" s="252" t="s">
        <v>453</v>
      </c>
      <c r="K89" s="252" t="s">
        <v>453</v>
      </c>
    </row>
    <row r="90" spans="1:11" ht="15.75" x14ac:dyDescent="0.25">
      <c r="A90" s="246" t="s">
        <v>466</v>
      </c>
      <c r="B90" s="246" t="s">
        <v>238</v>
      </c>
      <c r="C90" s="246" t="s">
        <v>490</v>
      </c>
      <c r="D90" s="247">
        <v>6</v>
      </c>
      <c r="E90" s="248">
        <v>6</v>
      </c>
      <c r="F90" s="246"/>
      <c r="G90" s="246" t="s">
        <v>466</v>
      </c>
      <c r="H90" s="246" t="s">
        <v>141</v>
      </c>
      <c r="I90" s="246" t="s">
        <v>475</v>
      </c>
      <c r="J90" s="247">
        <v>6.5</v>
      </c>
      <c r="K90" s="248">
        <v>6.5</v>
      </c>
    </row>
    <row r="91" spans="1:11" ht="15.75" x14ac:dyDescent="0.25">
      <c r="A91" s="251" t="s">
        <v>477</v>
      </c>
      <c r="B91" s="251" t="s">
        <v>641</v>
      </c>
      <c r="C91" s="251" t="s">
        <v>475</v>
      </c>
      <c r="D91" s="252" t="s">
        <v>453</v>
      </c>
      <c r="E91" s="252" t="s">
        <v>453</v>
      </c>
      <c r="F91" s="246"/>
      <c r="G91" s="246" t="s">
        <v>477</v>
      </c>
      <c r="H91" s="246" t="s">
        <v>53</v>
      </c>
      <c r="I91" s="246" t="s">
        <v>459</v>
      </c>
      <c r="J91" s="247">
        <v>6</v>
      </c>
      <c r="K91" s="248">
        <v>6</v>
      </c>
    </row>
    <row r="92" spans="1:11" ht="15.75" x14ac:dyDescent="0.25">
      <c r="A92" s="251" t="s">
        <v>477</v>
      </c>
      <c r="B92" s="251" t="s">
        <v>645</v>
      </c>
      <c r="C92" s="251" t="s">
        <v>469</v>
      </c>
      <c r="D92" s="252" t="s">
        <v>453</v>
      </c>
      <c r="E92" s="252" t="s">
        <v>453</v>
      </c>
      <c r="F92" s="246"/>
      <c r="G92" s="246" t="s">
        <v>477</v>
      </c>
      <c r="H92" s="246" t="s">
        <v>54</v>
      </c>
      <c r="I92" s="246" t="s">
        <v>475</v>
      </c>
      <c r="J92" s="247">
        <v>6.5</v>
      </c>
      <c r="K92" s="248">
        <v>7.5</v>
      </c>
    </row>
    <row r="93" spans="1:11" ht="15.75" x14ac:dyDescent="0.25">
      <c r="A93" s="246" t="s">
        <v>477</v>
      </c>
      <c r="B93" s="246" t="s">
        <v>160</v>
      </c>
      <c r="C93" s="246" t="s">
        <v>494</v>
      </c>
      <c r="D93" s="247">
        <v>5.5</v>
      </c>
      <c r="E93" s="248">
        <v>5.5</v>
      </c>
      <c r="F93" s="246"/>
      <c r="G93" s="246" t="s">
        <v>477</v>
      </c>
      <c r="H93" s="246" t="s">
        <v>24</v>
      </c>
      <c r="I93" s="246" t="s">
        <v>471</v>
      </c>
      <c r="J93" s="247">
        <v>7</v>
      </c>
      <c r="K93" s="248">
        <v>10</v>
      </c>
    </row>
    <row r="94" spans="1:11" ht="15.75" x14ac:dyDescent="0.25">
      <c r="A94" s="298" t="s">
        <v>482</v>
      </c>
      <c r="B94" s="299"/>
      <c r="C94" s="299"/>
      <c r="D94" s="300"/>
      <c r="E94" s="301"/>
      <c r="F94" s="246"/>
      <c r="G94" s="298" t="s">
        <v>482</v>
      </c>
      <c r="H94" s="299"/>
      <c r="I94" s="299"/>
      <c r="J94" s="300"/>
      <c r="K94" s="301"/>
    </row>
    <row r="95" spans="1:11" ht="15.75" x14ac:dyDescent="0.25">
      <c r="A95" s="251" t="s">
        <v>331</v>
      </c>
      <c r="B95" s="251" t="s">
        <v>642</v>
      </c>
      <c r="C95" s="251" t="s">
        <v>495</v>
      </c>
      <c r="D95" s="252">
        <v>6</v>
      </c>
      <c r="E95" s="252">
        <v>6.5</v>
      </c>
      <c r="F95" s="246"/>
      <c r="G95" s="251" t="s">
        <v>331</v>
      </c>
      <c r="H95" s="251" t="s">
        <v>709</v>
      </c>
      <c r="I95" s="251" t="s">
        <v>478</v>
      </c>
      <c r="J95" s="252">
        <v>6</v>
      </c>
      <c r="K95" s="252">
        <v>5</v>
      </c>
    </row>
    <row r="96" spans="1:11" ht="15.75" x14ac:dyDescent="0.25">
      <c r="A96" s="246" t="s">
        <v>477</v>
      </c>
      <c r="B96" s="246" t="s">
        <v>239</v>
      </c>
      <c r="C96" s="246" t="s">
        <v>456</v>
      </c>
      <c r="D96" s="247">
        <v>6</v>
      </c>
      <c r="E96" s="248">
        <v>5.5</v>
      </c>
      <c r="F96" s="246"/>
      <c r="G96" s="251" t="s">
        <v>477</v>
      </c>
      <c r="H96" s="251" t="s">
        <v>708</v>
      </c>
      <c r="I96" s="251" t="s">
        <v>509</v>
      </c>
      <c r="J96" s="252">
        <v>5.5</v>
      </c>
      <c r="K96" s="252">
        <v>5.5</v>
      </c>
    </row>
    <row r="97" spans="1:11" ht="15.75" x14ac:dyDescent="0.25">
      <c r="A97" s="251" t="s">
        <v>477</v>
      </c>
      <c r="B97" s="251" t="s">
        <v>684</v>
      </c>
      <c r="C97" s="251" t="s">
        <v>569</v>
      </c>
      <c r="D97" s="252" t="s">
        <v>453</v>
      </c>
      <c r="E97" s="252" t="s">
        <v>453</v>
      </c>
      <c r="F97" s="246"/>
      <c r="G97" s="246" t="s">
        <v>466</v>
      </c>
      <c r="H97" s="246" t="s">
        <v>595</v>
      </c>
      <c r="I97" s="246" t="s">
        <v>471</v>
      </c>
      <c r="J97" s="247">
        <v>6</v>
      </c>
      <c r="K97" s="248">
        <v>6</v>
      </c>
    </row>
    <row r="98" spans="1:11" ht="15.75" x14ac:dyDescent="0.25">
      <c r="A98" s="246" t="s">
        <v>466</v>
      </c>
      <c r="B98" s="246" t="s">
        <v>848</v>
      </c>
      <c r="C98" s="246" t="s">
        <v>471</v>
      </c>
      <c r="D98" s="247">
        <v>6</v>
      </c>
      <c r="E98" s="248">
        <v>6</v>
      </c>
      <c r="F98" s="246"/>
      <c r="G98" s="251" t="s">
        <v>466</v>
      </c>
      <c r="H98" s="251" t="s">
        <v>598</v>
      </c>
      <c r="I98" s="251" t="s">
        <v>450</v>
      </c>
      <c r="J98" s="252">
        <v>6</v>
      </c>
      <c r="K98" s="252">
        <v>6</v>
      </c>
    </row>
    <row r="99" spans="1:11" ht="15.75" x14ac:dyDescent="0.25">
      <c r="A99" s="251" t="s">
        <v>466</v>
      </c>
      <c r="B99" s="251" t="s">
        <v>226</v>
      </c>
      <c r="C99" s="251" t="s">
        <v>473</v>
      </c>
      <c r="D99" s="252">
        <v>6</v>
      </c>
      <c r="E99" s="252">
        <v>6</v>
      </c>
      <c r="F99" s="246"/>
      <c r="G99" s="251" t="s">
        <v>466</v>
      </c>
      <c r="H99" s="251" t="s">
        <v>712</v>
      </c>
      <c r="I99" s="251" t="s">
        <v>486</v>
      </c>
      <c r="J99" s="252">
        <v>5.5</v>
      </c>
      <c r="K99" s="252">
        <v>5</v>
      </c>
    </row>
    <row r="100" spans="1:11" ht="15.75" x14ac:dyDescent="0.25">
      <c r="A100" s="251" t="s">
        <v>454</v>
      </c>
      <c r="B100" s="251" t="s">
        <v>652</v>
      </c>
      <c r="C100" s="251" t="s">
        <v>471</v>
      </c>
      <c r="D100" s="252">
        <v>6.5</v>
      </c>
      <c r="E100" s="252">
        <v>6.5</v>
      </c>
      <c r="F100" s="246"/>
      <c r="G100" s="246" t="s">
        <v>454</v>
      </c>
      <c r="H100" s="246" t="s">
        <v>752</v>
      </c>
      <c r="I100" s="246" t="s">
        <v>468</v>
      </c>
      <c r="J100" s="247">
        <v>5.5</v>
      </c>
      <c r="K100" s="248">
        <v>5</v>
      </c>
    </row>
    <row r="101" spans="1:11" ht="15.75" x14ac:dyDescent="0.25">
      <c r="A101" s="251" t="s">
        <v>454</v>
      </c>
      <c r="B101" s="251" t="s">
        <v>650</v>
      </c>
      <c r="C101" s="251" t="s">
        <v>511</v>
      </c>
      <c r="D101" s="252">
        <v>5.5</v>
      </c>
      <c r="E101" s="252">
        <v>5.5</v>
      </c>
      <c r="F101" s="246"/>
      <c r="G101" s="251" t="s">
        <v>454</v>
      </c>
      <c r="H101" s="251" t="s">
        <v>308</v>
      </c>
      <c r="I101" s="251" t="s">
        <v>457</v>
      </c>
      <c r="J101" s="252">
        <v>5</v>
      </c>
      <c r="K101" s="252">
        <v>5</v>
      </c>
    </row>
    <row r="102" spans="1:11" ht="15.75" x14ac:dyDescent="0.25">
      <c r="A102" s="290" t="s">
        <v>498</v>
      </c>
      <c r="B102" s="290"/>
      <c r="C102" s="290"/>
      <c r="D102" s="291"/>
      <c r="E102" s="253">
        <v>3</v>
      </c>
      <c r="F102" s="246"/>
      <c r="G102" s="290" t="s">
        <v>500</v>
      </c>
      <c r="H102" s="290"/>
      <c r="I102" s="290"/>
      <c r="J102" s="291"/>
      <c r="K102" s="253">
        <v>-1.5</v>
      </c>
    </row>
    <row r="103" spans="1:11" ht="15.75" x14ac:dyDescent="0.25">
      <c r="A103" s="290" t="s">
        <v>500</v>
      </c>
      <c r="B103" s="290"/>
      <c r="C103" s="290"/>
      <c r="D103" s="291"/>
      <c r="E103" s="253">
        <v>-1.5</v>
      </c>
      <c r="F103" s="246"/>
      <c r="G103" s="292" t="s">
        <v>698</v>
      </c>
      <c r="H103" s="293"/>
      <c r="I103" s="293"/>
      <c r="J103" s="294"/>
      <c r="K103" s="292"/>
    </row>
    <row r="104" spans="1:11" ht="15.75" x14ac:dyDescent="0.25">
      <c r="A104" s="292" t="s">
        <v>742</v>
      </c>
      <c r="B104" s="293"/>
      <c r="C104" s="293"/>
      <c r="D104" s="294"/>
      <c r="E104" s="292"/>
      <c r="F104" s="246"/>
      <c r="G104" s="295" t="s">
        <v>1382</v>
      </c>
      <c r="H104" s="295"/>
      <c r="I104" s="295"/>
      <c r="J104" s="296"/>
      <c r="K104" s="297"/>
    </row>
    <row r="105" spans="1:11" ht="15.75" x14ac:dyDescent="0.25">
      <c r="A105" s="295" t="s">
        <v>1383</v>
      </c>
      <c r="B105" s="295"/>
      <c r="C105" s="295"/>
      <c r="D105" s="296"/>
      <c r="E105" s="297"/>
      <c r="F105" s="246"/>
      <c r="G105" s="246"/>
      <c r="H105" s="246"/>
      <c r="I105" s="246"/>
      <c r="J105" s="246"/>
      <c r="K105" s="246"/>
    </row>
    <row r="107" spans="1:11" ht="15.75" x14ac:dyDescent="0.25">
      <c r="A107" s="302" t="s">
        <v>609</v>
      </c>
      <c r="B107" s="303"/>
      <c r="C107" s="303"/>
      <c r="D107" s="304"/>
      <c r="E107" s="305"/>
      <c r="F107" s="249" t="s">
        <v>364</v>
      </c>
      <c r="G107" s="306" t="s">
        <v>556</v>
      </c>
      <c r="H107" s="303"/>
      <c r="I107" s="303"/>
      <c r="J107" s="304"/>
      <c r="K107" s="305"/>
    </row>
    <row r="108" spans="1:11" ht="15.75" x14ac:dyDescent="0.25">
      <c r="A108" s="307" t="s">
        <v>809</v>
      </c>
      <c r="B108" s="308"/>
      <c r="C108" s="308"/>
      <c r="D108" s="309"/>
      <c r="E108" s="305"/>
      <c r="F108" s="250" t="s">
        <v>448</v>
      </c>
      <c r="G108" s="310" t="s">
        <v>760</v>
      </c>
      <c r="H108" s="308"/>
      <c r="I108" s="308"/>
      <c r="J108" s="309"/>
      <c r="K108" s="305"/>
    </row>
    <row r="109" spans="1:11" ht="15.75" x14ac:dyDescent="0.25">
      <c r="A109" s="246" t="s">
        <v>331</v>
      </c>
      <c r="B109" s="246" t="s">
        <v>611</v>
      </c>
      <c r="C109" s="246" t="s">
        <v>468</v>
      </c>
      <c r="D109" s="247">
        <v>6</v>
      </c>
      <c r="E109" s="248">
        <v>4</v>
      </c>
      <c r="F109" s="246"/>
      <c r="G109" s="246" t="s">
        <v>331</v>
      </c>
      <c r="H109" s="246" t="s">
        <v>559</v>
      </c>
      <c r="I109" s="246" t="s">
        <v>509</v>
      </c>
      <c r="J109" s="247">
        <v>7</v>
      </c>
      <c r="K109" s="248">
        <v>6</v>
      </c>
    </row>
    <row r="110" spans="1:11" ht="15.75" x14ac:dyDescent="0.25">
      <c r="A110" s="246" t="s">
        <v>454</v>
      </c>
      <c r="B110" s="246" t="s">
        <v>627</v>
      </c>
      <c r="C110" s="246" t="s">
        <v>471</v>
      </c>
      <c r="D110" s="247">
        <v>5.5</v>
      </c>
      <c r="E110" s="248">
        <v>5.5</v>
      </c>
      <c r="F110" s="246"/>
      <c r="G110" s="246" t="s">
        <v>454</v>
      </c>
      <c r="H110" s="246" t="s">
        <v>304</v>
      </c>
      <c r="I110" s="246" t="s">
        <v>508</v>
      </c>
      <c r="J110" s="247">
        <v>5.5</v>
      </c>
      <c r="K110" s="248">
        <v>5.5</v>
      </c>
    </row>
    <row r="111" spans="1:11" ht="15.75" x14ac:dyDescent="0.25">
      <c r="A111" s="246" t="s">
        <v>454</v>
      </c>
      <c r="B111" s="246" t="s">
        <v>214</v>
      </c>
      <c r="C111" s="246" t="s">
        <v>478</v>
      </c>
      <c r="D111" s="247">
        <v>6</v>
      </c>
      <c r="E111" s="248">
        <v>5.5</v>
      </c>
      <c r="F111" s="246"/>
      <c r="G111" s="246" t="s">
        <v>454</v>
      </c>
      <c r="H111" s="246" t="s">
        <v>193</v>
      </c>
      <c r="I111" s="246" t="s">
        <v>486</v>
      </c>
      <c r="J111" s="247">
        <v>5.5</v>
      </c>
      <c r="K111" s="248">
        <v>5</v>
      </c>
    </row>
    <row r="112" spans="1:11" ht="15.75" x14ac:dyDescent="0.25">
      <c r="A112" s="246" t="s">
        <v>454</v>
      </c>
      <c r="B112" s="246" t="s">
        <v>629</v>
      </c>
      <c r="C112" s="246" t="s">
        <v>471</v>
      </c>
      <c r="D112" s="247">
        <v>6.5</v>
      </c>
      <c r="E112" s="248">
        <v>6.5</v>
      </c>
      <c r="F112" s="246"/>
      <c r="G112" s="246" t="s">
        <v>454</v>
      </c>
      <c r="H112" s="246" t="s">
        <v>281</v>
      </c>
      <c r="I112" s="246" t="s">
        <v>494</v>
      </c>
      <c r="J112" s="247">
        <v>6.5</v>
      </c>
      <c r="K112" s="248">
        <v>6.5</v>
      </c>
    </row>
    <row r="113" spans="1:11" ht="15.75" x14ac:dyDescent="0.25">
      <c r="A113" s="246" t="s">
        <v>454</v>
      </c>
      <c r="B113" s="246" t="s">
        <v>178</v>
      </c>
      <c r="C113" s="246" t="s">
        <v>511</v>
      </c>
      <c r="D113" s="247">
        <v>5.5</v>
      </c>
      <c r="E113" s="248">
        <v>5.5</v>
      </c>
      <c r="F113" s="246"/>
      <c r="G113" s="246" t="s">
        <v>466</v>
      </c>
      <c r="H113" s="246" t="s">
        <v>564</v>
      </c>
      <c r="I113" s="246" t="s">
        <v>457</v>
      </c>
      <c r="J113" s="247">
        <v>6</v>
      </c>
      <c r="K113" s="248">
        <v>5.5</v>
      </c>
    </row>
    <row r="114" spans="1:11" ht="15.75" x14ac:dyDescent="0.25">
      <c r="A114" s="246" t="s">
        <v>466</v>
      </c>
      <c r="B114" s="246" t="s">
        <v>311</v>
      </c>
      <c r="C114" s="246" t="s">
        <v>508</v>
      </c>
      <c r="D114" s="247">
        <v>5</v>
      </c>
      <c r="E114" s="248">
        <v>4.5</v>
      </c>
      <c r="F114" s="246"/>
      <c r="G114" s="251" t="s">
        <v>466</v>
      </c>
      <c r="H114" s="251" t="s">
        <v>106</v>
      </c>
      <c r="I114" s="251" t="s">
        <v>490</v>
      </c>
      <c r="J114" s="252" t="s">
        <v>453</v>
      </c>
      <c r="K114" s="252" t="s">
        <v>453</v>
      </c>
    </row>
    <row r="115" spans="1:11" ht="15.75" x14ac:dyDescent="0.25">
      <c r="A115" s="246" t="s">
        <v>466</v>
      </c>
      <c r="B115" s="246" t="s">
        <v>253</v>
      </c>
      <c r="C115" s="246" t="s">
        <v>481</v>
      </c>
      <c r="D115" s="247">
        <v>5.5</v>
      </c>
      <c r="E115" s="248">
        <v>5.5</v>
      </c>
      <c r="F115" s="246"/>
      <c r="G115" s="251" t="s">
        <v>466</v>
      </c>
      <c r="H115" s="251" t="s">
        <v>563</v>
      </c>
      <c r="I115" s="251" t="s">
        <v>489</v>
      </c>
      <c r="J115" s="252" t="s">
        <v>453</v>
      </c>
      <c r="K115" s="252" t="s">
        <v>453</v>
      </c>
    </row>
    <row r="116" spans="1:11" ht="15.75" x14ac:dyDescent="0.25">
      <c r="A116" s="246" t="s">
        <v>466</v>
      </c>
      <c r="B116" s="246" t="s">
        <v>243</v>
      </c>
      <c r="C116" s="246" t="s">
        <v>481</v>
      </c>
      <c r="D116" s="247">
        <v>6</v>
      </c>
      <c r="E116" s="248">
        <v>6</v>
      </c>
      <c r="F116" s="246"/>
      <c r="G116" s="246" t="s">
        <v>466</v>
      </c>
      <c r="H116" s="246" t="s">
        <v>322</v>
      </c>
      <c r="I116" s="246" t="s">
        <v>481</v>
      </c>
      <c r="J116" s="247">
        <v>5.5</v>
      </c>
      <c r="K116" s="248">
        <v>5.5</v>
      </c>
    </row>
    <row r="117" spans="1:11" ht="15.75" x14ac:dyDescent="0.25">
      <c r="A117" s="246" t="s">
        <v>466</v>
      </c>
      <c r="B117" s="246" t="s">
        <v>124</v>
      </c>
      <c r="C117" s="246" t="s">
        <v>490</v>
      </c>
      <c r="D117" s="247">
        <v>6.5</v>
      </c>
      <c r="E117" s="248">
        <v>6</v>
      </c>
      <c r="F117" s="246"/>
      <c r="G117" s="246" t="s">
        <v>477</v>
      </c>
      <c r="H117" s="246" t="s">
        <v>194</v>
      </c>
      <c r="I117" s="246" t="s">
        <v>486</v>
      </c>
      <c r="J117" s="247">
        <v>6</v>
      </c>
      <c r="K117" s="248">
        <v>6</v>
      </c>
    </row>
    <row r="118" spans="1:11" ht="15.75" x14ac:dyDescent="0.25">
      <c r="A118" s="246" t="s">
        <v>477</v>
      </c>
      <c r="B118" s="246" t="s">
        <v>152</v>
      </c>
      <c r="C118" s="246" t="s">
        <v>509</v>
      </c>
      <c r="D118" s="247">
        <v>6.5</v>
      </c>
      <c r="E118" s="248">
        <v>7.5</v>
      </c>
      <c r="F118" s="246"/>
      <c r="G118" s="246" t="s">
        <v>477</v>
      </c>
      <c r="H118" s="246" t="s">
        <v>762</v>
      </c>
      <c r="I118" s="246" t="s">
        <v>450</v>
      </c>
      <c r="J118" s="247">
        <v>6</v>
      </c>
      <c r="K118" s="248">
        <v>6</v>
      </c>
    </row>
    <row r="119" spans="1:11" ht="15.75" x14ac:dyDescent="0.25">
      <c r="A119" s="246" t="s">
        <v>477</v>
      </c>
      <c r="B119" s="246" t="s">
        <v>26</v>
      </c>
      <c r="C119" s="246" t="s">
        <v>468</v>
      </c>
      <c r="D119" s="247">
        <v>5</v>
      </c>
      <c r="E119" s="248">
        <v>5</v>
      </c>
      <c r="F119" s="246"/>
      <c r="G119" s="246" t="s">
        <v>477</v>
      </c>
      <c r="H119" s="246" t="s">
        <v>202</v>
      </c>
      <c r="I119" s="246" t="s">
        <v>473</v>
      </c>
      <c r="J119" s="247">
        <v>7</v>
      </c>
      <c r="K119" s="248">
        <v>10</v>
      </c>
    </row>
    <row r="120" spans="1:11" ht="15.75" x14ac:dyDescent="0.25">
      <c r="A120" s="298" t="s">
        <v>482</v>
      </c>
      <c r="B120" s="299"/>
      <c r="C120" s="299"/>
      <c r="D120" s="300"/>
      <c r="E120" s="301"/>
      <c r="F120" s="246"/>
      <c r="G120" s="298" t="s">
        <v>482</v>
      </c>
      <c r="H120" s="299"/>
      <c r="I120" s="299"/>
      <c r="J120" s="300"/>
      <c r="K120" s="301"/>
    </row>
    <row r="121" spans="1:11" ht="15.75" x14ac:dyDescent="0.25">
      <c r="A121" s="251" t="s">
        <v>331</v>
      </c>
      <c r="B121" s="251" t="s">
        <v>619</v>
      </c>
      <c r="C121" s="251" t="s">
        <v>597</v>
      </c>
      <c r="D121" s="252" t="s">
        <v>453</v>
      </c>
      <c r="E121" s="252" t="s">
        <v>453</v>
      </c>
      <c r="F121" s="246"/>
      <c r="G121" s="251" t="s">
        <v>331</v>
      </c>
      <c r="H121" s="251" t="s">
        <v>568</v>
      </c>
      <c r="I121" s="251" t="s">
        <v>569</v>
      </c>
      <c r="J121" s="252" t="s">
        <v>453</v>
      </c>
      <c r="K121" s="252" t="s">
        <v>453</v>
      </c>
    </row>
    <row r="122" spans="1:11" ht="15.75" x14ac:dyDescent="0.25">
      <c r="A122" s="251" t="s">
        <v>477</v>
      </c>
      <c r="B122" s="251" t="s">
        <v>621</v>
      </c>
      <c r="C122" s="251" t="s">
        <v>494</v>
      </c>
      <c r="D122" s="252" t="s">
        <v>453</v>
      </c>
      <c r="E122" s="252" t="s">
        <v>453</v>
      </c>
      <c r="F122" s="246"/>
      <c r="G122" s="246" t="s">
        <v>477</v>
      </c>
      <c r="H122" s="246" t="s">
        <v>64</v>
      </c>
      <c r="I122" s="246" t="s">
        <v>478</v>
      </c>
      <c r="J122" s="247">
        <v>5.5</v>
      </c>
      <c r="K122" s="248">
        <v>5.5</v>
      </c>
    </row>
    <row r="123" spans="1:11" ht="15.75" x14ac:dyDescent="0.25">
      <c r="A123" s="251" t="s">
        <v>477</v>
      </c>
      <c r="B123" s="251" t="s">
        <v>746</v>
      </c>
      <c r="C123" s="251" t="s">
        <v>486</v>
      </c>
      <c r="D123" s="252" t="s">
        <v>453</v>
      </c>
      <c r="E123" s="252" t="s">
        <v>453</v>
      </c>
      <c r="F123" s="246"/>
      <c r="G123" s="251" t="s">
        <v>466</v>
      </c>
      <c r="H123" s="251" t="s">
        <v>710</v>
      </c>
      <c r="I123" s="251" t="s">
        <v>468</v>
      </c>
      <c r="J123" s="252">
        <v>5</v>
      </c>
      <c r="K123" s="252">
        <v>5</v>
      </c>
    </row>
    <row r="124" spans="1:11" ht="15.75" x14ac:dyDescent="0.25">
      <c r="A124" s="251" t="s">
        <v>466</v>
      </c>
      <c r="B124" s="251" t="s">
        <v>623</v>
      </c>
      <c r="C124" s="251" t="s">
        <v>496</v>
      </c>
      <c r="D124" s="252" t="s">
        <v>453</v>
      </c>
      <c r="E124" s="252" t="s">
        <v>453</v>
      </c>
      <c r="F124" s="246"/>
      <c r="G124" s="251" t="s">
        <v>466</v>
      </c>
      <c r="H124" s="251" t="s">
        <v>65</v>
      </c>
      <c r="I124" s="251" t="s">
        <v>509</v>
      </c>
      <c r="J124" s="252">
        <v>6</v>
      </c>
      <c r="K124" s="252">
        <v>6</v>
      </c>
    </row>
    <row r="125" spans="1:11" ht="15.75" x14ac:dyDescent="0.25">
      <c r="A125" s="251" t="s">
        <v>454</v>
      </c>
      <c r="B125" s="251" t="s">
        <v>704</v>
      </c>
      <c r="C125" s="251" t="s">
        <v>494</v>
      </c>
      <c r="D125" s="252">
        <v>6.5</v>
      </c>
      <c r="E125" s="252">
        <v>6.5</v>
      </c>
      <c r="F125" s="246"/>
      <c r="G125" s="246" t="s">
        <v>454</v>
      </c>
      <c r="H125" s="246" t="s">
        <v>131</v>
      </c>
      <c r="I125" s="246" t="s">
        <v>478</v>
      </c>
      <c r="J125" s="247">
        <v>6</v>
      </c>
      <c r="K125" s="248">
        <v>7</v>
      </c>
    </row>
    <row r="126" spans="1:11" ht="15.75" x14ac:dyDescent="0.25">
      <c r="A126" s="251" t="s">
        <v>454</v>
      </c>
      <c r="B126" s="251" t="s">
        <v>613</v>
      </c>
      <c r="C126" s="251" t="s">
        <v>578</v>
      </c>
      <c r="D126" s="252" t="s">
        <v>453</v>
      </c>
      <c r="E126" s="252" t="s">
        <v>453</v>
      </c>
      <c r="F126" s="246"/>
      <c r="G126" s="251" t="s">
        <v>454</v>
      </c>
      <c r="H126" s="251" t="s">
        <v>574</v>
      </c>
      <c r="I126" s="251" t="s">
        <v>473</v>
      </c>
      <c r="J126" s="252">
        <v>6.5</v>
      </c>
      <c r="K126" s="252">
        <v>6.5</v>
      </c>
    </row>
    <row r="127" spans="1:11" ht="15.75" x14ac:dyDescent="0.25">
      <c r="A127" s="251" t="s">
        <v>454</v>
      </c>
      <c r="B127" s="251" t="s">
        <v>747</v>
      </c>
      <c r="C127" s="251" t="s">
        <v>674</v>
      </c>
      <c r="D127" s="252" t="s">
        <v>453</v>
      </c>
      <c r="E127" s="252" t="s">
        <v>453</v>
      </c>
      <c r="F127" s="246"/>
      <c r="G127" s="251" t="s">
        <v>466</v>
      </c>
      <c r="H127" s="251" t="s">
        <v>571</v>
      </c>
      <c r="I127" s="251" t="s">
        <v>494</v>
      </c>
      <c r="J127" s="252">
        <v>6</v>
      </c>
      <c r="K127" s="252">
        <v>6</v>
      </c>
    </row>
    <row r="128" spans="1:11" ht="15.75" x14ac:dyDescent="0.25">
      <c r="A128" s="290" t="s">
        <v>498</v>
      </c>
      <c r="B128" s="290"/>
      <c r="C128" s="290"/>
      <c r="D128" s="291"/>
      <c r="E128" s="253">
        <v>3</v>
      </c>
      <c r="F128" s="246"/>
      <c r="G128" s="292" t="s">
        <v>742</v>
      </c>
      <c r="H128" s="293"/>
      <c r="I128" s="293"/>
      <c r="J128" s="294"/>
      <c r="K128" s="292"/>
    </row>
    <row r="129" spans="1:11" ht="15.75" x14ac:dyDescent="0.25">
      <c r="A129" s="290" t="s">
        <v>500</v>
      </c>
      <c r="B129" s="290"/>
      <c r="C129" s="290"/>
      <c r="D129" s="291"/>
      <c r="E129" s="253">
        <v>-1.5</v>
      </c>
      <c r="F129" s="246"/>
      <c r="G129" s="295" t="s">
        <v>1384</v>
      </c>
      <c r="H129" s="295"/>
      <c r="I129" s="295"/>
      <c r="J129" s="296"/>
      <c r="K129" s="297"/>
    </row>
    <row r="130" spans="1:11" ht="15.75" x14ac:dyDescent="0.25">
      <c r="A130" s="292" t="s">
        <v>738</v>
      </c>
      <c r="B130" s="293"/>
      <c r="C130" s="293"/>
      <c r="D130" s="294"/>
      <c r="E130" s="292"/>
      <c r="F130" s="246"/>
      <c r="G130" s="246"/>
      <c r="H130" s="246"/>
      <c r="I130" s="246"/>
      <c r="J130" s="246"/>
      <c r="K130" s="246"/>
    </row>
    <row r="131" spans="1:11" ht="15.75" x14ac:dyDescent="0.25">
      <c r="A131" s="295" t="s">
        <v>1385</v>
      </c>
      <c r="B131" s="295"/>
      <c r="C131" s="295"/>
      <c r="D131" s="296"/>
      <c r="E131" s="297"/>
      <c r="F131" s="246"/>
      <c r="G131" s="246"/>
      <c r="H131" s="246"/>
      <c r="I131" s="246"/>
      <c r="J131" s="246"/>
      <c r="K131" s="246"/>
    </row>
    <row r="133" spans="1:11" ht="15.75" x14ac:dyDescent="0.25">
      <c r="A133" s="302" t="s">
        <v>446</v>
      </c>
      <c r="B133" s="303"/>
      <c r="C133" s="303"/>
      <c r="D133" s="304"/>
      <c r="E133" s="305"/>
      <c r="F133" s="249" t="s">
        <v>368</v>
      </c>
      <c r="G133" s="306" t="s">
        <v>10</v>
      </c>
      <c r="H133" s="303"/>
      <c r="I133" s="303"/>
      <c r="J133" s="304"/>
      <c r="K133" s="305"/>
    </row>
    <row r="134" spans="1:11" ht="15.75" x14ac:dyDescent="0.25">
      <c r="A134" s="307" t="s">
        <v>680</v>
      </c>
      <c r="B134" s="308"/>
      <c r="C134" s="308"/>
      <c r="D134" s="309"/>
      <c r="E134" s="305"/>
      <c r="F134" s="250" t="s">
        <v>448</v>
      </c>
      <c r="G134" s="310" t="s">
        <v>1280</v>
      </c>
      <c r="H134" s="308"/>
      <c r="I134" s="308"/>
      <c r="J134" s="309"/>
      <c r="K134" s="305"/>
    </row>
    <row r="135" spans="1:11" ht="15.75" x14ac:dyDescent="0.25">
      <c r="A135" s="246" t="s">
        <v>331</v>
      </c>
      <c r="B135" s="246" t="s">
        <v>449</v>
      </c>
      <c r="C135" s="246" t="s">
        <v>450</v>
      </c>
      <c r="D135" s="247">
        <v>6</v>
      </c>
      <c r="E135" s="248">
        <v>4</v>
      </c>
      <c r="F135" s="246"/>
      <c r="G135" s="246" t="s">
        <v>331</v>
      </c>
      <c r="H135" s="246" t="s">
        <v>586</v>
      </c>
      <c r="I135" s="246" t="s">
        <v>473</v>
      </c>
      <c r="J135" s="247">
        <v>6</v>
      </c>
      <c r="K135" s="248">
        <v>5</v>
      </c>
    </row>
    <row r="136" spans="1:11" ht="15.75" x14ac:dyDescent="0.25">
      <c r="A136" s="246" t="s">
        <v>454</v>
      </c>
      <c r="B136" s="246" t="s">
        <v>455</v>
      </c>
      <c r="C136" s="246" t="s">
        <v>456</v>
      </c>
      <c r="D136" s="247">
        <v>6.5</v>
      </c>
      <c r="E136" s="248">
        <v>6.5</v>
      </c>
      <c r="F136" s="246"/>
      <c r="G136" s="246" t="s">
        <v>454</v>
      </c>
      <c r="H136" s="246" t="s">
        <v>154</v>
      </c>
      <c r="I136" s="246" t="s">
        <v>481</v>
      </c>
      <c r="J136" s="247">
        <v>6</v>
      </c>
      <c r="K136" s="248">
        <v>6</v>
      </c>
    </row>
    <row r="137" spans="1:11" ht="15.75" x14ac:dyDescent="0.25">
      <c r="A137" s="246" t="s">
        <v>454</v>
      </c>
      <c r="B137" s="246" t="s">
        <v>763</v>
      </c>
      <c r="C137" s="246" t="s">
        <v>486</v>
      </c>
      <c r="D137" s="247">
        <v>5.5</v>
      </c>
      <c r="E137" s="248">
        <v>5.5</v>
      </c>
      <c r="F137" s="246"/>
      <c r="G137" s="246" t="s">
        <v>454</v>
      </c>
      <c r="H137" s="246" t="s">
        <v>97</v>
      </c>
      <c r="I137" s="246" t="s">
        <v>468</v>
      </c>
      <c r="J137" s="247">
        <v>5</v>
      </c>
      <c r="K137" s="248">
        <v>4.5</v>
      </c>
    </row>
    <row r="138" spans="1:11" ht="15.75" x14ac:dyDescent="0.25">
      <c r="A138" s="251" t="s">
        <v>454</v>
      </c>
      <c r="B138" s="251" t="s">
        <v>462</v>
      </c>
      <c r="C138" s="251" t="s">
        <v>463</v>
      </c>
      <c r="D138" s="252" t="s">
        <v>453</v>
      </c>
      <c r="E138" s="252" t="s">
        <v>453</v>
      </c>
      <c r="F138" s="246"/>
      <c r="G138" s="246" t="s">
        <v>454</v>
      </c>
      <c r="H138" s="246" t="s">
        <v>600</v>
      </c>
      <c r="I138" s="246" t="s">
        <v>463</v>
      </c>
      <c r="J138" s="247">
        <v>6.5</v>
      </c>
      <c r="K138" s="248">
        <v>6</v>
      </c>
    </row>
    <row r="139" spans="1:11" ht="15.75" x14ac:dyDescent="0.25">
      <c r="A139" s="251" t="s">
        <v>466</v>
      </c>
      <c r="B139" s="251" t="s">
        <v>282</v>
      </c>
      <c r="C139" s="251" t="s">
        <v>569</v>
      </c>
      <c r="D139" s="252" t="s">
        <v>453</v>
      </c>
      <c r="E139" s="252" t="s">
        <v>453</v>
      </c>
      <c r="F139" s="246"/>
      <c r="G139" s="246" t="s">
        <v>454</v>
      </c>
      <c r="H139" s="246" t="s">
        <v>317</v>
      </c>
      <c r="I139" s="246" t="s">
        <v>479</v>
      </c>
      <c r="J139" s="247">
        <v>6.5</v>
      </c>
      <c r="K139" s="248">
        <v>6.5</v>
      </c>
    </row>
    <row r="140" spans="1:11" ht="15.75" x14ac:dyDescent="0.25">
      <c r="A140" s="246" t="s">
        <v>466</v>
      </c>
      <c r="B140" s="246" t="s">
        <v>467</v>
      </c>
      <c r="C140" s="246" t="s">
        <v>468</v>
      </c>
      <c r="D140" s="247">
        <v>4.5</v>
      </c>
      <c r="E140" s="248">
        <v>4.5</v>
      </c>
      <c r="F140" s="246"/>
      <c r="G140" s="251" t="s">
        <v>466</v>
      </c>
      <c r="H140" s="251" t="s">
        <v>189</v>
      </c>
      <c r="I140" s="251" t="s">
        <v>489</v>
      </c>
      <c r="J140" s="252" t="s">
        <v>453</v>
      </c>
      <c r="K140" s="252" t="s">
        <v>453</v>
      </c>
    </row>
    <row r="141" spans="1:11" ht="15.75" x14ac:dyDescent="0.25">
      <c r="A141" s="246" t="s">
        <v>466</v>
      </c>
      <c r="B141" s="246" t="s">
        <v>221</v>
      </c>
      <c r="C141" s="246" t="s">
        <v>457</v>
      </c>
      <c r="D141" s="247">
        <v>6.5</v>
      </c>
      <c r="E141" s="248">
        <v>6.5</v>
      </c>
      <c r="F141" s="246"/>
      <c r="G141" s="246" t="s">
        <v>466</v>
      </c>
      <c r="H141" s="246" t="s">
        <v>195</v>
      </c>
      <c r="I141" s="246" t="s">
        <v>475</v>
      </c>
      <c r="J141" s="247">
        <v>7</v>
      </c>
      <c r="K141" s="248">
        <v>10</v>
      </c>
    </row>
    <row r="142" spans="1:11" ht="15.75" x14ac:dyDescent="0.25">
      <c r="A142" s="246" t="s">
        <v>466</v>
      </c>
      <c r="B142" s="246" t="s">
        <v>472</v>
      </c>
      <c r="C142" s="246" t="s">
        <v>473</v>
      </c>
      <c r="D142" s="247">
        <v>6</v>
      </c>
      <c r="E142" s="248">
        <v>6</v>
      </c>
      <c r="F142" s="246"/>
      <c r="G142" s="246" t="s">
        <v>466</v>
      </c>
      <c r="H142" s="246" t="s">
        <v>66</v>
      </c>
      <c r="I142" s="246" t="s">
        <v>479</v>
      </c>
      <c r="J142" s="247">
        <v>7</v>
      </c>
      <c r="K142" s="248">
        <v>7</v>
      </c>
    </row>
    <row r="143" spans="1:11" ht="15.75" x14ac:dyDescent="0.25">
      <c r="A143" s="246" t="s">
        <v>466</v>
      </c>
      <c r="B143" s="246" t="s">
        <v>103</v>
      </c>
      <c r="C143" s="246" t="s">
        <v>475</v>
      </c>
      <c r="D143" s="247">
        <v>7</v>
      </c>
      <c r="E143" s="248">
        <v>7</v>
      </c>
      <c r="F143" s="246"/>
      <c r="G143" s="251" t="s">
        <v>477</v>
      </c>
      <c r="H143" s="251" t="s">
        <v>147</v>
      </c>
      <c r="I143" s="251" t="s">
        <v>644</v>
      </c>
      <c r="J143" s="252" t="s">
        <v>453</v>
      </c>
      <c r="K143" s="252" t="s">
        <v>453</v>
      </c>
    </row>
    <row r="144" spans="1:11" ht="15.75" x14ac:dyDescent="0.25">
      <c r="A144" s="246" t="s">
        <v>477</v>
      </c>
      <c r="B144" s="246" t="s">
        <v>201</v>
      </c>
      <c r="C144" s="246" t="s">
        <v>473</v>
      </c>
      <c r="D144" s="247">
        <v>7</v>
      </c>
      <c r="E144" s="248">
        <v>10</v>
      </c>
      <c r="F144" s="246"/>
      <c r="G144" s="246" t="s">
        <v>477</v>
      </c>
      <c r="H144" s="246" t="s">
        <v>157</v>
      </c>
      <c r="I144" s="246" t="s">
        <v>479</v>
      </c>
      <c r="J144" s="247">
        <v>5.5</v>
      </c>
      <c r="K144" s="248">
        <v>5.5</v>
      </c>
    </row>
    <row r="145" spans="1:11" ht="15.75" x14ac:dyDescent="0.25">
      <c r="A145" s="246" t="s">
        <v>477</v>
      </c>
      <c r="B145" s="246" t="s">
        <v>255</v>
      </c>
      <c r="C145" s="246" t="s">
        <v>479</v>
      </c>
      <c r="D145" s="247">
        <v>7</v>
      </c>
      <c r="E145" s="248">
        <v>10</v>
      </c>
      <c r="F145" s="246"/>
      <c r="G145" s="251" t="s">
        <v>477</v>
      </c>
      <c r="H145" s="251" t="s">
        <v>313</v>
      </c>
      <c r="I145" s="251" t="s">
        <v>566</v>
      </c>
      <c r="J145" s="252" t="s">
        <v>453</v>
      </c>
      <c r="K145" s="252" t="s">
        <v>453</v>
      </c>
    </row>
    <row r="146" spans="1:11" ht="15.75" x14ac:dyDescent="0.25">
      <c r="A146" s="298" t="s">
        <v>482</v>
      </c>
      <c r="B146" s="299"/>
      <c r="C146" s="299"/>
      <c r="D146" s="300"/>
      <c r="E146" s="301"/>
      <c r="F146" s="246"/>
      <c r="G146" s="298" t="s">
        <v>482</v>
      </c>
      <c r="H146" s="299"/>
      <c r="I146" s="299"/>
      <c r="J146" s="300"/>
      <c r="K146" s="301"/>
    </row>
    <row r="147" spans="1:11" ht="15.75" x14ac:dyDescent="0.25">
      <c r="A147" s="251" t="s">
        <v>331</v>
      </c>
      <c r="B147" s="251" t="s">
        <v>483</v>
      </c>
      <c r="C147" s="251" t="s">
        <v>484</v>
      </c>
      <c r="D147" s="252" t="s">
        <v>453</v>
      </c>
      <c r="E147" s="252" t="s">
        <v>453</v>
      </c>
      <c r="F147" s="246"/>
      <c r="G147" s="251" t="s">
        <v>331</v>
      </c>
      <c r="H147" s="251" t="s">
        <v>592</v>
      </c>
      <c r="I147" s="251" t="s">
        <v>511</v>
      </c>
      <c r="J147" s="252">
        <v>6</v>
      </c>
      <c r="K147" s="252">
        <v>4</v>
      </c>
    </row>
    <row r="148" spans="1:11" ht="15.75" x14ac:dyDescent="0.25">
      <c r="A148" s="251" t="s">
        <v>477</v>
      </c>
      <c r="B148" s="251" t="s">
        <v>145</v>
      </c>
      <c r="C148" s="251" t="s">
        <v>578</v>
      </c>
      <c r="D148" s="252" t="s">
        <v>453</v>
      </c>
      <c r="E148" s="252" t="s">
        <v>453</v>
      </c>
      <c r="F148" s="246"/>
      <c r="G148" s="246" t="s">
        <v>466</v>
      </c>
      <c r="H148" s="246" t="s">
        <v>596</v>
      </c>
      <c r="I148" s="246" t="s">
        <v>468</v>
      </c>
      <c r="J148" s="247">
        <v>5.5</v>
      </c>
      <c r="K148" s="248">
        <v>5.5</v>
      </c>
    </row>
    <row r="149" spans="1:11" ht="15.75" x14ac:dyDescent="0.25">
      <c r="A149" s="246" t="s">
        <v>466</v>
      </c>
      <c r="B149" s="246" t="s">
        <v>493</v>
      </c>
      <c r="C149" s="246" t="s">
        <v>494</v>
      </c>
      <c r="D149" s="247">
        <v>6</v>
      </c>
      <c r="E149" s="248">
        <v>6</v>
      </c>
      <c r="F149" s="246"/>
      <c r="G149" s="246" t="s">
        <v>466</v>
      </c>
      <c r="H149" s="246" t="s">
        <v>249</v>
      </c>
      <c r="I149" s="246" t="s">
        <v>456</v>
      </c>
      <c r="J149" s="247">
        <v>6</v>
      </c>
      <c r="K149" s="248">
        <v>6</v>
      </c>
    </row>
    <row r="150" spans="1:11" ht="15.75" x14ac:dyDescent="0.25">
      <c r="A150" s="251" t="s">
        <v>466</v>
      </c>
      <c r="B150" s="251" t="s">
        <v>761</v>
      </c>
      <c r="C150" s="251" t="s">
        <v>490</v>
      </c>
      <c r="D150" s="252">
        <v>6</v>
      </c>
      <c r="E150" s="252">
        <v>6</v>
      </c>
      <c r="F150" s="246"/>
      <c r="G150" s="246" t="s">
        <v>466</v>
      </c>
      <c r="H150" s="246" t="s">
        <v>599</v>
      </c>
      <c r="I150" s="246" t="s">
        <v>486</v>
      </c>
      <c r="J150" s="247">
        <v>5.5</v>
      </c>
      <c r="K150" s="248">
        <v>5.5</v>
      </c>
    </row>
    <row r="151" spans="1:11" ht="15.75" x14ac:dyDescent="0.25">
      <c r="A151" s="251" t="s">
        <v>466</v>
      </c>
      <c r="B151" s="251" t="s">
        <v>491</v>
      </c>
      <c r="C151" s="251" t="s">
        <v>461</v>
      </c>
      <c r="D151" s="252">
        <v>6</v>
      </c>
      <c r="E151" s="252">
        <v>6</v>
      </c>
      <c r="F151" s="246"/>
      <c r="G151" s="251" t="s">
        <v>466</v>
      </c>
      <c r="H151" s="251" t="s">
        <v>757</v>
      </c>
      <c r="I151" s="251" t="s">
        <v>461</v>
      </c>
      <c r="J151" s="252" t="s">
        <v>453</v>
      </c>
      <c r="K151" s="252" t="s">
        <v>453</v>
      </c>
    </row>
    <row r="152" spans="1:11" ht="15.75" x14ac:dyDescent="0.25">
      <c r="A152" s="246" t="s">
        <v>454</v>
      </c>
      <c r="B152" s="246" t="s">
        <v>458</v>
      </c>
      <c r="C152" s="246" t="s">
        <v>459</v>
      </c>
      <c r="D152" s="247">
        <v>6</v>
      </c>
      <c r="E152" s="248">
        <v>6</v>
      </c>
      <c r="F152" s="246"/>
      <c r="G152" s="251" t="s">
        <v>454</v>
      </c>
      <c r="H152" s="251" t="s">
        <v>155</v>
      </c>
      <c r="I152" s="251" t="s">
        <v>479</v>
      </c>
      <c r="J152" s="252">
        <v>6</v>
      </c>
      <c r="K152" s="252">
        <v>6</v>
      </c>
    </row>
    <row r="153" spans="1:11" ht="15.75" x14ac:dyDescent="0.25">
      <c r="A153" s="251" t="s">
        <v>454</v>
      </c>
      <c r="B153" s="251" t="s">
        <v>283</v>
      </c>
      <c r="C153" s="251" t="s">
        <v>496</v>
      </c>
      <c r="D153" s="252" t="s">
        <v>453</v>
      </c>
      <c r="E153" s="252" t="s">
        <v>453</v>
      </c>
      <c r="F153" s="246"/>
      <c r="G153" s="251" t="s">
        <v>454</v>
      </c>
      <c r="H153" s="251" t="s">
        <v>248</v>
      </c>
      <c r="I153" s="251" t="s">
        <v>481</v>
      </c>
      <c r="J153" s="252">
        <v>6.5</v>
      </c>
      <c r="K153" s="252">
        <v>6.5</v>
      </c>
    </row>
    <row r="154" spans="1:11" ht="15.75" x14ac:dyDescent="0.25">
      <c r="A154" s="290" t="s">
        <v>498</v>
      </c>
      <c r="B154" s="290"/>
      <c r="C154" s="290"/>
      <c r="D154" s="291"/>
      <c r="E154" s="253">
        <v>3</v>
      </c>
      <c r="F154" s="246"/>
      <c r="G154" s="290" t="s">
        <v>500</v>
      </c>
      <c r="H154" s="290"/>
      <c r="I154" s="290"/>
      <c r="J154" s="291"/>
      <c r="K154" s="253">
        <v>1.5</v>
      </c>
    </row>
    <row r="155" spans="1:11" ht="15.75" x14ac:dyDescent="0.25">
      <c r="A155" s="290" t="s">
        <v>500</v>
      </c>
      <c r="B155" s="290"/>
      <c r="C155" s="290"/>
      <c r="D155" s="291"/>
      <c r="E155" s="253">
        <v>1.5</v>
      </c>
      <c r="F155" s="246"/>
      <c r="G155" s="292" t="s">
        <v>732</v>
      </c>
      <c r="H155" s="293"/>
      <c r="I155" s="293"/>
      <c r="J155" s="294"/>
      <c r="K155" s="292"/>
    </row>
    <row r="156" spans="1:11" ht="15.75" x14ac:dyDescent="0.25">
      <c r="A156" s="292" t="s">
        <v>865</v>
      </c>
      <c r="B156" s="293"/>
      <c r="C156" s="293"/>
      <c r="D156" s="294"/>
      <c r="E156" s="292"/>
      <c r="F156" s="246"/>
      <c r="G156" s="295" t="s">
        <v>1386</v>
      </c>
      <c r="H156" s="295"/>
      <c r="I156" s="295"/>
      <c r="J156" s="296"/>
      <c r="K156" s="297"/>
    </row>
    <row r="157" spans="1:11" ht="15.75" x14ac:dyDescent="0.25">
      <c r="A157" s="295" t="s">
        <v>1387</v>
      </c>
      <c r="B157" s="295"/>
      <c r="C157" s="295"/>
      <c r="D157" s="296"/>
      <c r="E157" s="297"/>
      <c r="F157" s="246"/>
      <c r="G157" s="246"/>
      <c r="H157" s="246"/>
      <c r="I157" s="246"/>
      <c r="J157" s="246"/>
      <c r="K157" s="246"/>
    </row>
    <row r="159" spans="1:11" ht="15.75" x14ac:dyDescent="0.25">
      <c r="A159" s="302" t="s">
        <v>531</v>
      </c>
      <c r="B159" s="303"/>
      <c r="C159" s="303"/>
      <c r="D159" s="304"/>
      <c r="E159" s="305"/>
      <c r="F159" s="249" t="s">
        <v>367</v>
      </c>
      <c r="G159" s="306" t="s">
        <v>635</v>
      </c>
      <c r="H159" s="303"/>
      <c r="I159" s="303"/>
      <c r="J159" s="304"/>
      <c r="K159" s="305"/>
    </row>
    <row r="160" spans="1:11" ht="15.75" x14ac:dyDescent="0.25">
      <c r="A160" s="307" t="s">
        <v>1070</v>
      </c>
      <c r="B160" s="308"/>
      <c r="C160" s="308"/>
      <c r="D160" s="309"/>
      <c r="E160" s="305"/>
      <c r="F160" s="250" t="s">
        <v>448</v>
      </c>
      <c r="G160" s="310" t="s">
        <v>447</v>
      </c>
      <c r="H160" s="308"/>
      <c r="I160" s="308"/>
      <c r="J160" s="309"/>
      <c r="K160" s="305"/>
    </row>
    <row r="161" spans="1:11" ht="15.75" x14ac:dyDescent="0.25">
      <c r="A161" s="246" t="s">
        <v>331</v>
      </c>
      <c r="B161" s="246" t="s">
        <v>540</v>
      </c>
      <c r="C161" s="246" t="s">
        <v>471</v>
      </c>
      <c r="D161" s="247">
        <v>6</v>
      </c>
      <c r="E161" s="248">
        <v>5</v>
      </c>
      <c r="F161" s="246"/>
      <c r="G161" s="246" t="s">
        <v>331</v>
      </c>
      <c r="H161" s="246" t="s">
        <v>637</v>
      </c>
      <c r="I161" s="246" t="s">
        <v>456</v>
      </c>
      <c r="J161" s="247">
        <v>6.5</v>
      </c>
      <c r="K161" s="248">
        <v>5.5</v>
      </c>
    </row>
    <row r="162" spans="1:11" ht="15.75" x14ac:dyDescent="0.25">
      <c r="A162" s="246" t="s">
        <v>454</v>
      </c>
      <c r="B162" s="246" t="s">
        <v>537</v>
      </c>
      <c r="C162" s="246" t="s">
        <v>450</v>
      </c>
      <c r="D162" s="247">
        <v>5.5</v>
      </c>
      <c r="E162" s="248">
        <v>5</v>
      </c>
      <c r="F162" s="246"/>
      <c r="G162" s="246" t="s">
        <v>454</v>
      </c>
      <c r="H162" s="246" t="s">
        <v>187</v>
      </c>
      <c r="I162" s="246" t="s">
        <v>473</v>
      </c>
      <c r="J162" s="247">
        <v>6.5</v>
      </c>
      <c r="K162" s="248">
        <v>6.5</v>
      </c>
    </row>
    <row r="163" spans="1:11" ht="15.75" x14ac:dyDescent="0.25">
      <c r="A163" s="246" t="s">
        <v>454</v>
      </c>
      <c r="B163" s="246" t="s">
        <v>681</v>
      </c>
      <c r="C163" s="246" t="s">
        <v>481</v>
      </c>
      <c r="D163" s="247">
        <v>6</v>
      </c>
      <c r="E163" s="248">
        <v>6</v>
      </c>
      <c r="F163" s="246"/>
      <c r="G163" s="251" t="s">
        <v>454</v>
      </c>
      <c r="H163" s="251" t="s">
        <v>73</v>
      </c>
      <c r="I163" s="251" t="s">
        <v>539</v>
      </c>
      <c r="J163" s="252" t="s">
        <v>453</v>
      </c>
      <c r="K163" s="252" t="s">
        <v>453</v>
      </c>
    </row>
    <row r="164" spans="1:11" ht="15.75" x14ac:dyDescent="0.25">
      <c r="A164" s="246" t="s">
        <v>454</v>
      </c>
      <c r="B164" s="246" t="s">
        <v>88</v>
      </c>
      <c r="C164" s="246" t="s">
        <v>459</v>
      </c>
      <c r="D164" s="247">
        <v>6</v>
      </c>
      <c r="E164" s="248">
        <v>6</v>
      </c>
      <c r="F164" s="246"/>
      <c r="G164" s="246" t="s">
        <v>454</v>
      </c>
      <c r="H164" s="246" t="s">
        <v>143</v>
      </c>
      <c r="I164" s="246" t="s">
        <v>468</v>
      </c>
      <c r="J164" s="247">
        <v>5</v>
      </c>
      <c r="K164" s="248">
        <v>4.5</v>
      </c>
    </row>
    <row r="165" spans="1:11" ht="15.75" x14ac:dyDescent="0.25">
      <c r="A165" s="246" t="s">
        <v>466</v>
      </c>
      <c r="B165" s="246" t="s">
        <v>165</v>
      </c>
      <c r="C165" s="246" t="s">
        <v>509</v>
      </c>
      <c r="D165" s="247">
        <v>6.5</v>
      </c>
      <c r="E165" s="248">
        <v>6.5</v>
      </c>
      <c r="F165" s="246"/>
      <c r="G165" s="246" t="s">
        <v>466</v>
      </c>
      <c r="H165" s="246" t="s">
        <v>72</v>
      </c>
      <c r="I165" s="246" t="s">
        <v>468</v>
      </c>
      <c r="J165" s="247">
        <v>5.5</v>
      </c>
      <c r="K165" s="248">
        <v>5.5</v>
      </c>
    </row>
    <row r="166" spans="1:11" ht="15.75" x14ac:dyDescent="0.25">
      <c r="A166" s="246" t="s">
        <v>466</v>
      </c>
      <c r="B166" s="246" t="s">
        <v>175</v>
      </c>
      <c r="C166" s="246" t="s">
        <v>456</v>
      </c>
      <c r="D166" s="247">
        <v>6.5</v>
      </c>
      <c r="E166" s="248">
        <v>7.5</v>
      </c>
      <c r="F166" s="246"/>
      <c r="G166" s="246" t="s">
        <v>466</v>
      </c>
      <c r="H166" s="246" t="s">
        <v>136</v>
      </c>
      <c r="I166" s="246" t="s">
        <v>475</v>
      </c>
      <c r="J166" s="247">
        <v>6.5</v>
      </c>
      <c r="K166" s="248">
        <v>6.5</v>
      </c>
    </row>
    <row r="167" spans="1:11" ht="15.75" x14ac:dyDescent="0.25">
      <c r="A167" s="246" t="s">
        <v>466</v>
      </c>
      <c r="B167" s="246" t="s">
        <v>57</v>
      </c>
      <c r="C167" s="246" t="s">
        <v>450</v>
      </c>
      <c r="D167" s="247">
        <v>6</v>
      </c>
      <c r="E167" s="248">
        <v>6</v>
      </c>
      <c r="F167" s="246"/>
      <c r="G167" s="246" t="s">
        <v>466</v>
      </c>
      <c r="H167" s="246" t="s">
        <v>252</v>
      </c>
      <c r="I167" s="246" t="s">
        <v>457</v>
      </c>
      <c r="J167" s="247">
        <v>6</v>
      </c>
      <c r="K167" s="248">
        <v>6</v>
      </c>
    </row>
    <row r="168" spans="1:11" ht="15.75" x14ac:dyDescent="0.25">
      <c r="A168" s="246" t="s">
        <v>466</v>
      </c>
      <c r="B168" s="246" t="s">
        <v>545</v>
      </c>
      <c r="C168" s="246" t="s">
        <v>475</v>
      </c>
      <c r="D168" s="247">
        <v>6.5</v>
      </c>
      <c r="E168" s="248">
        <v>6.5</v>
      </c>
      <c r="F168" s="246"/>
      <c r="G168" s="246" t="s">
        <v>466</v>
      </c>
      <c r="H168" s="246" t="s">
        <v>109</v>
      </c>
      <c r="I168" s="246" t="s">
        <v>509</v>
      </c>
      <c r="J168" s="247">
        <v>6</v>
      </c>
      <c r="K168" s="248">
        <v>6</v>
      </c>
    </row>
    <row r="169" spans="1:11" ht="15.75" x14ac:dyDescent="0.25">
      <c r="A169" s="251" t="s">
        <v>477</v>
      </c>
      <c r="B169" s="251" t="s">
        <v>102</v>
      </c>
      <c r="C169" s="251" t="s">
        <v>484</v>
      </c>
      <c r="D169" s="252" t="s">
        <v>453</v>
      </c>
      <c r="E169" s="252" t="s">
        <v>453</v>
      </c>
      <c r="F169" s="246"/>
      <c r="G169" s="246" t="s">
        <v>477</v>
      </c>
      <c r="H169" s="246" t="s">
        <v>717</v>
      </c>
      <c r="I169" s="246" t="s">
        <v>511</v>
      </c>
      <c r="J169" s="247">
        <v>5.5</v>
      </c>
      <c r="K169" s="248">
        <v>5.5</v>
      </c>
    </row>
    <row r="170" spans="1:11" ht="15.75" x14ac:dyDescent="0.25">
      <c r="A170" s="251" t="s">
        <v>477</v>
      </c>
      <c r="B170" s="251" t="s">
        <v>111</v>
      </c>
      <c r="C170" s="251" t="s">
        <v>465</v>
      </c>
      <c r="D170" s="252" t="s">
        <v>453</v>
      </c>
      <c r="E170" s="252" t="s">
        <v>453</v>
      </c>
      <c r="F170" s="246"/>
      <c r="G170" s="246" t="s">
        <v>477</v>
      </c>
      <c r="H170" s="246" t="s">
        <v>71</v>
      </c>
      <c r="I170" s="246" t="s">
        <v>457</v>
      </c>
      <c r="J170" s="247">
        <v>6</v>
      </c>
      <c r="K170" s="248">
        <v>6</v>
      </c>
    </row>
    <row r="171" spans="1:11" ht="15.75" x14ac:dyDescent="0.25">
      <c r="A171" s="246" t="s">
        <v>477</v>
      </c>
      <c r="B171" s="246" t="s">
        <v>112</v>
      </c>
      <c r="C171" s="246" t="s">
        <v>461</v>
      </c>
      <c r="D171" s="247">
        <v>5.5</v>
      </c>
      <c r="E171" s="248">
        <v>5.5</v>
      </c>
      <c r="F171" s="246"/>
      <c r="G171" s="246" t="s">
        <v>477</v>
      </c>
      <c r="H171" s="246" t="s">
        <v>89</v>
      </c>
      <c r="I171" s="246" t="s">
        <v>468</v>
      </c>
      <c r="J171" s="247">
        <v>6</v>
      </c>
      <c r="K171" s="248">
        <v>6</v>
      </c>
    </row>
    <row r="172" spans="1:11" ht="15.75" x14ac:dyDescent="0.25">
      <c r="A172" s="298" t="s">
        <v>482</v>
      </c>
      <c r="B172" s="299"/>
      <c r="C172" s="299"/>
      <c r="D172" s="300"/>
      <c r="E172" s="301"/>
      <c r="F172" s="246"/>
      <c r="G172" s="298" t="s">
        <v>482</v>
      </c>
      <c r="H172" s="299"/>
      <c r="I172" s="299"/>
      <c r="J172" s="300"/>
      <c r="K172" s="301"/>
    </row>
    <row r="173" spans="1:11" ht="15.75" x14ac:dyDescent="0.25">
      <c r="A173" s="251" t="s">
        <v>331</v>
      </c>
      <c r="B173" s="251" t="s">
        <v>535</v>
      </c>
      <c r="C173" s="251" t="s">
        <v>536</v>
      </c>
      <c r="D173" s="252" t="s">
        <v>453</v>
      </c>
      <c r="E173" s="252" t="s">
        <v>453</v>
      </c>
      <c r="F173" s="246"/>
      <c r="G173" s="251" t="s">
        <v>331</v>
      </c>
      <c r="H173" s="251" t="s">
        <v>643</v>
      </c>
      <c r="I173" s="251" t="s">
        <v>644</v>
      </c>
      <c r="J173" s="252" t="s">
        <v>453</v>
      </c>
      <c r="K173" s="252" t="s">
        <v>453</v>
      </c>
    </row>
    <row r="174" spans="1:11" ht="15.75" x14ac:dyDescent="0.25">
      <c r="A174" s="246" t="s">
        <v>466</v>
      </c>
      <c r="B174" s="246" t="s">
        <v>217</v>
      </c>
      <c r="C174" s="246" t="s">
        <v>456</v>
      </c>
      <c r="D174" s="247">
        <v>6</v>
      </c>
      <c r="E174" s="248">
        <v>6</v>
      </c>
      <c r="F174" s="246"/>
      <c r="G174" s="251" t="s">
        <v>477</v>
      </c>
      <c r="H174" s="251" t="s">
        <v>295</v>
      </c>
      <c r="I174" s="251" t="s">
        <v>457</v>
      </c>
      <c r="J174" s="252">
        <v>5.5</v>
      </c>
      <c r="K174" s="252">
        <v>5.5</v>
      </c>
    </row>
    <row r="175" spans="1:11" ht="15.75" x14ac:dyDescent="0.25">
      <c r="A175" s="246" t="s">
        <v>466</v>
      </c>
      <c r="B175" s="246" t="s">
        <v>257</v>
      </c>
      <c r="C175" s="246" t="s">
        <v>490</v>
      </c>
      <c r="D175" s="247">
        <v>5.5</v>
      </c>
      <c r="E175" s="248">
        <v>5.5</v>
      </c>
      <c r="F175" s="246"/>
      <c r="G175" s="251" t="s">
        <v>466</v>
      </c>
      <c r="H175" s="251" t="s">
        <v>647</v>
      </c>
      <c r="I175" s="251" t="s">
        <v>461</v>
      </c>
      <c r="J175" s="252">
        <v>5</v>
      </c>
      <c r="K175" s="252">
        <v>5</v>
      </c>
    </row>
    <row r="176" spans="1:11" ht="15.75" x14ac:dyDescent="0.25">
      <c r="A176" s="251" t="s">
        <v>454</v>
      </c>
      <c r="B176" s="251" t="s">
        <v>298</v>
      </c>
      <c r="C176" s="251" t="s">
        <v>459</v>
      </c>
      <c r="D176" s="252">
        <v>6</v>
      </c>
      <c r="E176" s="252">
        <v>6</v>
      </c>
      <c r="F176" s="246"/>
      <c r="G176" s="251" t="s">
        <v>466</v>
      </c>
      <c r="H176" s="251" t="s">
        <v>310</v>
      </c>
      <c r="I176" s="251" t="s">
        <v>481</v>
      </c>
      <c r="J176" s="252">
        <v>5.5</v>
      </c>
      <c r="K176" s="252">
        <v>5.5</v>
      </c>
    </row>
    <row r="177" spans="1:11" ht="15.75" x14ac:dyDescent="0.25">
      <c r="A177" s="251" t="s">
        <v>454</v>
      </c>
      <c r="B177" s="251" t="s">
        <v>543</v>
      </c>
      <c r="C177" s="251" t="s">
        <v>481</v>
      </c>
      <c r="D177" s="252">
        <v>5.5</v>
      </c>
      <c r="E177" s="252">
        <v>5.5</v>
      </c>
      <c r="F177" s="246"/>
      <c r="G177" s="246" t="s">
        <v>454</v>
      </c>
      <c r="H177" s="246" t="s">
        <v>719</v>
      </c>
      <c r="I177" s="246" t="s">
        <v>456</v>
      </c>
      <c r="J177" s="247">
        <v>6</v>
      </c>
      <c r="K177" s="248">
        <v>6</v>
      </c>
    </row>
    <row r="178" spans="1:11" ht="15.75" x14ac:dyDescent="0.25">
      <c r="A178" s="251" t="s">
        <v>477</v>
      </c>
      <c r="B178" s="251" t="s">
        <v>176</v>
      </c>
      <c r="C178" s="251" t="s">
        <v>481</v>
      </c>
      <c r="D178" s="252">
        <v>6.5</v>
      </c>
      <c r="E178" s="252">
        <v>6.5</v>
      </c>
      <c r="F178" s="246"/>
      <c r="G178" s="251" t="s">
        <v>454</v>
      </c>
      <c r="H178" s="251" t="s">
        <v>653</v>
      </c>
      <c r="I178" s="251" t="s">
        <v>475</v>
      </c>
      <c r="J178" s="252">
        <v>6.5</v>
      </c>
      <c r="K178" s="252">
        <v>6.5</v>
      </c>
    </row>
    <row r="179" spans="1:11" ht="15.75" x14ac:dyDescent="0.25">
      <c r="A179" s="251" t="s">
        <v>477</v>
      </c>
      <c r="B179" s="251" t="s">
        <v>550</v>
      </c>
      <c r="C179" s="251" t="s">
        <v>486</v>
      </c>
      <c r="D179" s="252" t="s">
        <v>453</v>
      </c>
      <c r="E179" s="252" t="s">
        <v>453</v>
      </c>
      <c r="F179" s="246"/>
      <c r="G179" s="251" t="s">
        <v>454</v>
      </c>
      <c r="H179" s="251" t="s">
        <v>651</v>
      </c>
      <c r="I179" s="251" t="s">
        <v>496</v>
      </c>
      <c r="J179" s="252" t="s">
        <v>453</v>
      </c>
      <c r="K179" s="252" t="s">
        <v>453</v>
      </c>
    </row>
    <row r="180" spans="1:11" ht="15.75" x14ac:dyDescent="0.25">
      <c r="A180" s="290" t="s">
        <v>498</v>
      </c>
      <c r="B180" s="290"/>
      <c r="C180" s="290"/>
      <c r="D180" s="291"/>
      <c r="E180" s="253">
        <v>3</v>
      </c>
      <c r="F180" s="246"/>
      <c r="G180" s="290" t="s">
        <v>500</v>
      </c>
      <c r="H180" s="290"/>
      <c r="I180" s="290"/>
      <c r="J180" s="291"/>
      <c r="K180" s="253">
        <v>-1.5</v>
      </c>
    </row>
    <row r="181" spans="1:11" ht="15.75" x14ac:dyDescent="0.25">
      <c r="A181" s="290" t="s">
        <v>500</v>
      </c>
      <c r="B181" s="290"/>
      <c r="C181" s="290"/>
      <c r="D181" s="291"/>
      <c r="E181" s="253">
        <v>-1.5</v>
      </c>
      <c r="F181" s="246"/>
      <c r="G181" s="292" t="s">
        <v>995</v>
      </c>
      <c r="H181" s="293"/>
      <c r="I181" s="293"/>
      <c r="J181" s="294"/>
      <c r="K181" s="292"/>
    </row>
    <row r="182" spans="1:11" ht="15.75" x14ac:dyDescent="0.25">
      <c r="A182" s="292" t="s">
        <v>675</v>
      </c>
      <c r="B182" s="293"/>
      <c r="C182" s="293"/>
      <c r="D182" s="294"/>
      <c r="E182" s="292"/>
      <c r="F182" s="246"/>
      <c r="G182" s="295" t="s">
        <v>1388</v>
      </c>
      <c r="H182" s="295"/>
      <c r="I182" s="295"/>
      <c r="J182" s="296"/>
      <c r="K182" s="297"/>
    </row>
    <row r="183" spans="1:11" ht="15.75" x14ac:dyDescent="0.25">
      <c r="A183" s="295" t="s">
        <v>1389</v>
      </c>
      <c r="B183" s="295"/>
      <c r="C183" s="295"/>
      <c r="D183" s="296"/>
      <c r="E183" s="297"/>
      <c r="F183" s="246"/>
      <c r="G183" s="246"/>
      <c r="H183" s="246"/>
      <c r="I183" s="246"/>
      <c r="J183" s="246"/>
      <c r="K183" s="246"/>
    </row>
    <row r="185" spans="1:11" ht="15.75" x14ac:dyDescent="0.25">
      <c r="A185" s="302" t="s">
        <v>530</v>
      </c>
      <c r="B185" s="303"/>
      <c r="C185" s="303"/>
      <c r="D185" s="304"/>
      <c r="E185" s="305"/>
      <c r="F185" s="249" t="s">
        <v>365</v>
      </c>
      <c r="G185" s="306" t="s">
        <v>658</v>
      </c>
      <c r="H185" s="303"/>
      <c r="I185" s="303"/>
      <c r="J185" s="304"/>
      <c r="K185" s="305"/>
    </row>
    <row r="186" spans="1:11" ht="15.75" x14ac:dyDescent="0.25">
      <c r="A186" s="307" t="s">
        <v>693</v>
      </c>
      <c r="B186" s="308"/>
      <c r="C186" s="308"/>
      <c r="D186" s="309"/>
      <c r="E186" s="305"/>
      <c r="F186" s="250" t="s">
        <v>448</v>
      </c>
      <c r="G186" s="310" t="s">
        <v>1070</v>
      </c>
      <c r="H186" s="308"/>
      <c r="I186" s="308"/>
      <c r="J186" s="309"/>
      <c r="K186" s="305"/>
    </row>
    <row r="187" spans="1:11" ht="15.75" x14ac:dyDescent="0.25">
      <c r="A187" s="251" t="s">
        <v>331</v>
      </c>
      <c r="B187" s="251" t="s">
        <v>534</v>
      </c>
      <c r="C187" s="251" t="s">
        <v>539</v>
      </c>
      <c r="D187" s="252" t="s">
        <v>453</v>
      </c>
      <c r="E187" s="252" t="s">
        <v>453</v>
      </c>
      <c r="F187" s="246"/>
      <c r="G187" s="246" t="s">
        <v>331</v>
      </c>
      <c r="H187" s="246" t="s">
        <v>666</v>
      </c>
      <c r="I187" s="246" t="s">
        <v>481</v>
      </c>
      <c r="J187" s="247">
        <v>6.5</v>
      </c>
      <c r="K187" s="248">
        <v>8.5</v>
      </c>
    </row>
    <row r="188" spans="1:11" ht="15.75" x14ac:dyDescent="0.25">
      <c r="A188" s="246" t="s">
        <v>454</v>
      </c>
      <c r="B188" s="246" t="s">
        <v>218</v>
      </c>
      <c r="C188" s="246" t="s">
        <v>495</v>
      </c>
      <c r="D188" s="247">
        <v>6</v>
      </c>
      <c r="E188" s="248">
        <v>6</v>
      </c>
      <c r="F188" s="246"/>
      <c r="G188" s="246" t="s">
        <v>454</v>
      </c>
      <c r="H188" s="246" t="s">
        <v>120</v>
      </c>
      <c r="I188" s="246" t="s">
        <v>459</v>
      </c>
      <c r="J188" s="247">
        <v>6</v>
      </c>
      <c r="K188" s="248">
        <v>6</v>
      </c>
    </row>
    <row r="189" spans="1:11" ht="15.75" x14ac:dyDescent="0.25">
      <c r="A189" s="246" t="s">
        <v>454</v>
      </c>
      <c r="B189" s="246" t="s">
        <v>91</v>
      </c>
      <c r="C189" s="246" t="s">
        <v>471</v>
      </c>
      <c r="D189" s="247">
        <v>6</v>
      </c>
      <c r="E189" s="248">
        <v>6</v>
      </c>
      <c r="F189" s="246"/>
      <c r="G189" s="246" t="s">
        <v>454</v>
      </c>
      <c r="H189" s="246" t="s">
        <v>232</v>
      </c>
      <c r="I189" s="246" t="s">
        <v>463</v>
      </c>
      <c r="J189" s="247">
        <v>6</v>
      </c>
      <c r="K189" s="248">
        <v>6</v>
      </c>
    </row>
    <row r="190" spans="1:11" ht="15.75" x14ac:dyDescent="0.25">
      <c r="A190" s="246" t="s">
        <v>454</v>
      </c>
      <c r="B190" s="246" t="s">
        <v>63</v>
      </c>
      <c r="C190" s="246" t="s">
        <v>450</v>
      </c>
      <c r="D190" s="247">
        <v>5.5</v>
      </c>
      <c r="E190" s="248">
        <v>5.5</v>
      </c>
      <c r="F190" s="246"/>
      <c r="G190" s="251" t="s">
        <v>454</v>
      </c>
      <c r="H190" s="251" t="s">
        <v>75</v>
      </c>
      <c r="I190" s="251" t="s">
        <v>578</v>
      </c>
      <c r="J190" s="252" t="s">
        <v>453</v>
      </c>
      <c r="K190" s="252" t="s">
        <v>453</v>
      </c>
    </row>
    <row r="191" spans="1:11" ht="15.75" x14ac:dyDescent="0.25">
      <c r="A191" s="246" t="s">
        <v>454</v>
      </c>
      <c r="B191" s="246" t="s">
        <v>309</v>
      </c>
      <c r="C191" s="246" t="s">
        <v>486</v>
      </c>
      <c r="D191" s="247">
        <v>5.5</v>
      </c>
      <c r="E191" s="248">
        <v>5.5</v>
      </c>
      <c r="F191" s="246"/>
      <c r="G191" s="246" t="s">
        <v>466</v>
      </c>
      <c r="H191" s="246" t="s">
        <v>285</v>
      </c>
      <c r="I191" s="246" t="s">
        <v>463</v>
      </c>
      <c r="J191" s="247">
        <v>6.5</v>
      </c>
      <c r="K191" s="248">
        <v>7.5</v>
      </c>
    </row>
    <row r="192" spans="1:11" ht="15.75" x14ac:dyDescent="0.25">
      <c r="A192" s="246" t="s">
        <v>466</v>
      </c>
      <c r="B192" s="246" t="s">
        <v>153</v>
      </c>
      <c r="C192" s="246" t="s">
        <v>456</v>
      </c>
      <c r="D192" s="247">
        <v>6.5</v>
      </c>
      <c r="E192" s="248">
        <v>6.5</v>
      </c>
      <c r="F192" s="246"/>
      <c r="G192" s="246" t="s">
        <v>466</v>
      </c>
      <c r="H192" s="246" t="s">
        <v>664</v>
      </c>
      <c r="I192" s="246" t="s">
        <v>468</v>
      </c>
      <c r="J192" s="247">
        <v>6</v>
      </c>
      <c r="K192" s="248">
        <v>6</v>
      </c>
    </row>
    <row r="193" spans="1:11" ht="15.75" x14ac:dyDescent="0.25">
      <c r="A193" s="246" t="s">
        <v>466</v>
      </c>
      <c r="B193" s="246" t="s">
        <v>222</v>
      </c>
      <c r="C193" s="246" t="s">
        <v>461</v>
      </c>
      <c r="D193" s="247">
        <v>5.5</v>
      </c>
      <c r="E193" s="248">
        <v>5.5</v>
      </c>
      <c r="F193" s="246"/>
      <c r="G193" s="246" t="s">
        <v>466</v>
      </c>
      <c r="H193" s="246" t="s">
        <v>126</v>
      </c>
      <c r="I193" s="246" t="s">
        <v>450</v>
      </c>
      <c r="J193" s="247">
        <v>5</v>
      </c>
      <c r="K193" s="248">
        <v>5</v>
      </c>
    </row>
    <row r="194" spans="1:11" ht="15.75" x14ac:dyDescent="0.25">
      <c r="A194" s="246" t="s">
        <v>477</v>
      </c>
      <c r="B194" s="246" t="s">
        <v>696</v>
      </c>
      <c r="C194" s="246" t="s">
        <v>463</v>
      </c>
      <c r="D194" s="247">
        <v>6</v>
      </c>
      <c r="E194" s="248">
        <v>6</v>
      </c>
      <c r="F194" s="246"/>
      <c r="G194" s="246" t="s">
        <v>466</v>
      </c>
      <c r="H194" s="246" t="s">
        <v>163</v>
      </c>
      <c r="I194" s="246" t="s">
        <v>481</v>
      </c>
      <c r="J194" s="247">
        <v>6</v>
      </c>
      <c r="K194" s="248">
        <v>6</v>
      </c>
    </row>
    <row r="195" spans="1:11" ht="15.75" x14ac:dyDescent="0.25">
      <c r="A195" s="246" t="s">
        <v>477</v>
      </c>
      <c r="B195" s="246" t="s">
        <v>133</v>
      </c>
      <c r="C195" s="246" t="s">
        <v>459</v>
      </c>
      <c r="D195" s="247">
        <v>6.5</v>
      </c>
      <c r="E195" s="248">
        <v>6.5</v>
      </c>
      <c r="F195" s="246"/>
      <c r="G195" s="246" t="s">
        <v>477</v>
      </c>
      <c r="H195" s="246" t="s">
        <v>96</v>
      </c>
      <c r="I195" s="246" t="s">
        <v>456</v>
      </c>
      <c r="J195" s="247">
        <v>7</v>
      </c>
      <c r="K195" s="248">
        <v>10</v>
      </c>
    </row>
    <row r="196" spans="1:11" ht="15.75" x14ac:dyDescent="0.25">
      <c r="A196" s="246" t="s">
        <v>477</v>
      </c>
      <c r="B196" s="246" t="s">
        <v>82</v>
      </c>
      <c r="C196" s="246" t="s">
        <v>511</v>
      </c>
      <c r="D196" s="247">
        <v>5.5</v>
      </c>
      <c r="E196" s="248">
        <v>5.5</v>
      </c>
      <c r="F196" s="246"/>
      <c r="G196" s="251" t="s">
        <v>477</v>
      </c>
      <c r="H196" s="251" t="s">
        <v>74</v>
      </c>
      <c r="I196" s="251" t="s">
        <v>601</v>
      </c>
      <c r="J196" s="252" t="s">
        <v>453</v>
      </c>
      <c r="K196" s="252" t="s">
        <v>453</v>
      </c>
    </row>
    <row r="197" spans="1:11" ht="15.75" x14ac:dyDescent="0.25">
      <c r="A197" s="246" t="s">
        <v>477</v>
      </c>
      <c r="B197" s="246" t="s">
        <v>230</v>
      </c>
      <c r="C197" s="246" t="s">
        <v>511</v>
      </c>
      <c r="D197" s="247">
        <v>6</v>
      </c>
      <c r="E197" s="248">
        <v>6</v>
      </c>
      <c r="F197" s="246"/>
      <c r="G197" s="251" t="s">
        <v>477</v>
      </c>
      <c r="H197" s="251" t="s">
        <v>278</v>
      </c>
      <c r="I197" s="251" t="s">
        <v>602</v>
      </c>
      <c r="J197" s="252" t="s">
        <v>453</v>
      </c>
      <c r="K197" s="252" t="s">
        <v>453</v>
      </c>
    </row>
    <row r="198" spans="1:11" ht="15.75" x14ac:dyDescent="0.25">
      <c r="A198" s="298" t="s">
        <v>482</v>
      </c>
      <c r="B198" s="299"/>
      <c r="C198" s="299"/>
      <c r="D198" s="300"/>
      <c r="E198" s="301"/>
      <c r="F198" s="246"/>
      <c r="G198" s="298" t="s">
        <v>482</v>
      </c>
      <c r="H198" s="299"/>
      <c r="I198" s="299"/>
      <c r="J198" s="300"/>
      <c r="K198" s="301"/>
    </row>
    <row r="199" spans="1:11" ht="15.75" x14ac:dyDescent="0.25">
      <c r="A199" s="246" t="s">
        <v>331</v>
      </c>
      <c r="B199" s="246" t="s">
        <v>538</v>
      </c>
      <c r="C199" s="246" t="s">
        <v>459</v>
      </c>
      <c r="D199" s="247">
        <v>6.5</v>
      </c>
      <c r="E199" s="248">
        <v>7.5</v>
      </c>
      <c r="F199" s="246"/>
      <c r="G199" s="251" t="s">
        <v>331</v>
      </c>
      <c r="H199" s="251" t="s">
        <v>660</v>
      </c>
      <c r="I199" s="251" t="s">
        <v>489</v>
      </c>
      <c r="J199" s="252" t="s">
        <v>453</v>
      </c>
      <c r="K199" s="252" t="s">
        <v>453</v>
      </c>
    </row>
    <row r="200" spans="1:11" ht="15.75" x14ac:dyDescent="0.25">
      <c r="A200" s="251" t="s">
        <v>477</v>
      </c>
      <c r="B200" s="251" t="s">
        <v>541</v>
      </c>
      <c r="C200" s="251" t="s">
        <v>495</v>
      </c>
      <c r="D200" s="252">
        <v>6.5</v>
      </c>
      <c r="E200" s="252">
        <v>6.5</v>
      </c>
      <c r="F200" s="246"/>
      <c r="G200" s="251" t="s">
        <v>477</v>
      </c>
      <c r="H200" s="251" t="s">
        <v>1210</v>
      </c>
      <c r="I200" s="251" t="s">
        <v>578</v>
      </c>
      <c r="J200" s="252" t="s">
        <v>453</v>
      </c>
      <c r="K200" s="252" t="s">
        <v>453</v>
      </c>
    </row>
    <row r="201" spans="1:11" ht="15.75" x14ac:dyDescent="0.25">
      <c r="A201" s="251" t="s">
        <v>466</v>
      </c>
      <c r="B201" s="251" t="s">
        <v>542</v>
      </c>
      <c r="C201" s="251" t="s">
        <v>511</v>
      </c>
      <c r="D201" s="252">
        <v>5.5</v>
      </c>
      <c r="E201" s="252">
        <v>5.5</v>
      </c>
      <c r="F201" s="246"/>
      <c r="G201" s="246" t="s">
        <v>466</v>
      </c>
      <c r="H201" s="246" t="s">
        <v>258</v>
      </c>
      <c r="I201" s="246" t="s">
        <v>457</v>
      </c>
      <c r="J201" s="247">
        <v>5</v>
      </c>
      <c r="K201" s="248">
        <v>5</v>
      </c>
    </row>
    <row r="202" spans="1:11" ht="15.75" x14ac:dyDescent="0.25">
      <c r="A202" s="251" t="s">
        <v>466</v>
      </c>
      <c r="B202" s="251" t="s">
        <v>99</v>
      </c>
      <c r="C202" s="251" t="s">
        <v>509</v>
      </c>
      <c r="D202" s="252">
        <v>6</v>
      </c>
      <c r="E202" s="252">
        <v>6</v>
      </c>
      <c r="F202" s="246"/>
      <c r="G202" s="246" t="s">
        <v>454</v>
      </c>
      <c r="H202" s="246" t="s">
        <v>119</v>
      </c>
      <c r="I202" s="246" t="s">
        <v>475</v>
      </c>
      <c r="J202" s="247">
        <v>6.5</v>
      </c>
      <c r="K202" s="248">
        <v>6.5</v>
      </c>
    </row>
    <row r="203" spans="1:11" ht="15.75" x14ac:dyDescent="0.25">
      <c r="A203" s="251" t="s">
        <v>466</v>
      </c>
      <c r="B203" s="251" t="s">
        <v>544</v>
      </c>
      <c r="C203" s="251" t="s">
        <v>511</v>
      </c>
      <c r="D203" s="252">
        <v>5.5</v>
      </c>
      <c r="E203" s="252">
        <v>5.5</v>
      </c>
      <c r="F203" s="246"/>
      <c r="G203" s="246" t="s">
        <v>466</v>
      </c>
      <c r="H203" s="246" t="s">
        <v>673</v>
      </c>
      <c r="I203" s="246" t="s">
        <v>494</v>
      </c>
      <c r="J203" s="247">
        <v>5.5</v>
      </c>
      <c r="K203" s="248">
        <v>5.5</v>
      </c>
    </row>
    <row r="204" spans="1:11" ht="15.75" x14ac:dyDescent="0.25">
      <c r="A204" s="251" t="s">
        <v>454</v>
      </c>
      <c r="B204" s="251" t="s">
        <v>548</v>
      </c>
      <c r="C204" s="251" t="s">
        <v>511</v>
      </c>
      <c r="D204" s="252">
        <v>5.5</v>
      </c>
      <c r="E204" s="252">
        <v>5</v>
      </c>
      <c r="F204" s="246"/>
      <c r="G204" s="251" t="s">
        <v>454</v>
      </c>
      <c r="H204" s="251" t="s">
        <v>661</v>
      </c>
      <c r="I204" s="251" t="s">
        <v>508</v>
      </c>
      <c r="J204" s="252">
        <v>5.5</v>
      </c>
      <c r="K204" s="252">
        <v>5.5</v>
      </c>
    </row>
    <row r="205" spans="1:11" ht="15.75" x14ac:dyDescent="0.25">
      <c r="A205" s="251" t="s">
        <v>454</v>
      </c>
      <c r="B205" s="251" t="s">
        <v>546</v>
      </c>
      <c r="C205" s="251" t="s">
        <v>450</v>
      </c>
      <c r="D205" s="252">
        <v>5.5</v>
      </c>
      <c r="E205" s="252">
        <v>5.5</v>
      </c>
      <c r="F205" s="246"/>
      <c r="G205" s="251" t="s">
        <v>454</v>
      </c>
      <c r="H205" s="251" t="s">
        <v>663</v>
      </c>
      <c r="I205" s="251" t="s">
        <v>539</v>
      </c>
      <c r="J205" s="252" t="s">
        <v>453</v>
      </c>
      <c r="K205" s="252" t="s">
        <v>453</v>
      </c>
    </row>
    <row r="206" spans="1:11" ht="15.75" x14ac:dyDescent="0.25">
      <c r="A206" s="290" t="s">
        <v>498</v>
      </c>
      <c r="B206" s="290"/>
      <c r="C206" s="290"/>
      <c r="D206" s="291"/>
      <c r="E206" s="253">
        <v>3</v>
      </c>
      <c r="F206" s="246"/>
      <c r="G206" s="292" t="s">
        <v>721</v>
      </c>
      <c r="H206" s="293"/>
      <c r="I206" s="293"/>
      <c r="J206" s="294"/>
      <c r="K206" s="292"/>
    </row>
    <row r="207" spans="1:11" ht="15.75" x14ac:dyDescent="0.25">
      <c r="A207" s="290" t="s">
        <v>500</v>
      </c>
      <c r="B207" s="290"/>
      <c r="C207" s="290"/>
      <c r="D207" s="291"/>
      <c r="E207" s="253">
        <v>1.5</v>
      </c>
      <c r="F207" s="246"/>
      <c r="G207" s="295" t="s">
        <v>1390</v>
      </c>
      <c r="H207" s="295"/>
      <c r="I207" s="295"/>
      <c r="J207" s="296"/>
      <c r="K207" s="297"/>
    </row>
    <row r="208" spans="1:11" ht="15.75" x14ac:dyDescent="0.25">
      <c r="A208" s="292" t="s">
        <v>697</v>
      </c>
      <c r="B208" s="293"/>
      <c r="C208" s="293"/>
      <c r="D208" s="294"/>
      <c r="E208" s="292"/>
      <c r="F208" s="246"/>
      <c r="G208" s="246"/>
      <c r="H208" s="246"/>
      <c r="I208" s="246"/>
      <c r="J208" s="246"/>
      <c r="K208" s="246"/>
    </row>
    <row r="209" spans="1:5" ht="15.75" x14ac:dyDescent="0.25">
      <c r="A209" s="295" t="s">
        <v>1391</v>
      </c>
      <c r="B209" s="295"/>
      <c r="C209" s="295"/>
      <c r="D209" s="296"/>
      <c r="E209" s="297"/>
    </row>
  </sheetData>
  <mergeCells count="103">
    <mergeCell ref="A1:K1"/>
    <mergeCell ref="A2:K2"/>
    <mergeCell ref="A4:E4"/>
    <mergeCell ref="G4:K4"/>
    <mergeCell ref="A5:E5"/>
    <mergeCell ref="G5:K5"/>
    <mergeCell ref="G17:K17"/>
    <mergeCell ref="G25:J25"/>
    <mergeCell ref="G26:K26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G43:K43"/>
    <mergeCell ref="G51:J51"/>
    <mergeCell ref="G52:K52"/>
    <mergeCell ref="G53:K53"/>
    <mergeCell ref="A31:E31"/>
    <mergeCell ref="G31:K31"/>
    <mergeCell ref="A43:E43"/>
    <mergeCell ref="A51:D51"/>
    <mergeCell ref="A52:E52"/>
    <mergeCell ref="A76:D76"/>
    <mergeCell ref="A77:D77"/>
    <mergeCell ref="A78:E78"/>
    <mergeCell ref="A79:E79"/>
    <mergeCell ref="G68:K68"/>
    <mergeCell ref="G76:J76"/>
    <mergeCell ref="G77:K77"/>
    <mergeCell ref="G78:K78"/>
    <mergeCell ref="A55:E55"/>
    <mergeCell ref="G55:K55"/>
    <mergeCell ref="A56:E56"/>
    <mergeCell ref="G56:K56"/>
    <mergeCell ref="A68:E68"/>
    <mergeCell ref="A102:D102"/>
    <mergeCell ref="A103:D103"/>
    <mergeCell ref="A104:E104"/>
    <mergeCell ref="A105:E105"/>
    <mergeCell ref="G94:K94"/>
    <mergeCell ref="G102:J102"/>
    <mergeCell ref="G103:K103"/>
    <mergeCell ref="G104:K104"/>
    <mergeCell ref="A81:E81"/>
    <mergeCell ref="G81:K81"/>
    <mergeCell ref="A82:E82"/>
    <mergeCell ref="G82:K82"/>
    <mergeCell ref="A94:E94"/>
    <mergeCell ref="A128:D128"/>
    <mergeCell ref="A129:D129"/>
    <mergeCell ref="A130:E130"/>
    <mergeCell ref="A131:E131"/>
    <mergeCell ref="G120:K120"/>
    <mergeCell ref="G128:K128"/>
    <mergeCell ref="G129:K129"/>
    <mergeCell ref="A107:E107"/>
    <mergeCell ref="G107:K107"/>
    <mergeCell ref="A108:E108"/>
    <mergeCell ref="G108:K108"/>
    <mergeCell ref="A120:E120"/>
    <mergeCell ref="A154:D154"/>
    <mergeCell ref="A155:D155"/>
    <mergeCell ref="A156:E156"/>
    <mergeCell ref="A157:E157"/>
    <mergeCell ref="G146:K146"/>
    <mergeCell ref="G154:J154"/>
    <mergeCell ref="G155:K155"/>
    <mergeCell ref="G156:K156"/>
    <mergeCell ref="A133:E133"/>
    <mergeCell ref="G133:K133"/>
    <mergeCell ref="A134:E134"/>
    <mergeCell ref="G134:K134"/>
    <mergeCell ref="A146:E146"/>
    <mergeCell ref="A180:D180"/>
    <mergeCell ref="A181:D181"/>
    <mergeCell ref="A182:E182"/>
    <mergeCell ref="A183:E183"/>
    <mergeCell ref="G172:K172"/>
    <mergeCell ref="G180:J180"/>
    <mergeCell ref="G181:K181"/>
    <mergeCell ref="G182:K182"/>
    <mergeCell ref="A159:E159"/>
    <mergeCell ref="G159:K159"/>
    <mergeCell ref="A160:E160"/>
    <mergeCell ref="G160:K160"/>
    <mergeCell ref="A172:E172"/>
    <mergeCell ref="A206:D206"/>
    <mergeCell ref="A207:D207"/>
    <mergeCell ref="A208:E208"/>
    <mergeCell ref="A209:E209"/>
    <mergeCell ref="G198:K198"/>
    <mergeCell ref="G206:K206"/>
    <mergeCell ref="G207:K207"/>
    <mergeCell ref="A185:E185"/>
    <mergeCell ref="G185:K185"/>
    <mergeCell ref="A186:E186"/>
    <mergeCell ref="G186:K186"/>
    <mergeCell ref="A198:E198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28979-FCBE-4153-8AEF-FE9139A2420C}">
  <dimension ref="A1:K209"/>
  <sheetViews>
    <sheetView workbookViewId="0">
      <selection activeCell="P33" sqref="P33"/>
    </sheetView>
  </sheetViews>
  <sheetFormatPr defaultRowHeight="15" x14ac:dyDescent="0.2"/>
  <sheetData>
    <row r="1" spans="1:11" ht="15.75" x14ac:dyDescent="0.25">
      <c r="A1" s="288" t="s">
        <v>735</v>
      </c>
      <c r="B1" s="280"/>
      <c r="C1" s="280"/>
      <c r="D1" s="281"/>
      <c r="E1" s="282"/>
      <c r="F1" s="280"/>
      <c r="G1" s="280"/>
      <c r="H1" s="280"/>
      <c r="I1" s="280"/>
      <c r="J1" s="281"/>
      <c r="K1" s="282"/>
    </row>
    <row r="2" spans="1:11" ht="15.75" x14ac:dyDescent="0.25">
      <c r="A2" s="289" t="s">
        <v>445</v>
      </c>
      <c r="B2" s="285"/>
      <c r="C2" s="285"/>
      <c r="D2" s="286"/>
      <c r="E2" s="282"/>
      <c r="F2" s="285"/>
      <c r="G2" s="285"/>
      <c r="H2" s="285"/>
      <c r="I2" s="285"/>
      <c r="J2" s="286"/>
      <c r="K2" s="282"/>
    </row>
    <row r="4" spans="1:11" ht="15.75" x14ac:dyDescent="0.25">
      <c r="A4" s="279" t="s">
        <v>504</v>
      </c>
      <c r="B4" s="280"/>
      <c r="C4" s="280"/>
      <c r="D4" s="281"/>
      <c r="E4" s="282"/>
      <c r="F4" s="39" t="s">
        <v>366</v>
      </c>
      <c r="G4" s="283" t="s">
        <v>634</v>
      </c>
      <c r="H4" s="280"/>
      <c r="I4" s="280"/>
      <c r="J4" s="281"/>
      <c r="K4" s="282"/>
    </row>
    <row r="5" spans="1:11" ht="15.75" x14ac:dyDescent="0.25">
      <c r="A5" s="284" t="s">
        <v>693</v>
      </c>
      <c r="B5" s="285"/>
      <c r="C5" s="285"/>
      <c r="D5" s="286"/>
      <c r="E5" s="282"/>
      <c r="F5" s="40" t="s">
        <v>448</v>
      </c>
      <c r="G5" s="287" t="s">
        <v>447</v>
      </c>
      <c r="H5" s="285"/>
      <c r="I5" s="285"/>
      <c r="J5" s="286"/>
      <c r="K5" s="282"/>
    </row>
    <row r="6" spans="1:11" ht="15.75" x14ac:dyDescent="0.25">
      <c r="A6" s="36" t="s">
        <v>331</v>
      </c>
      <c r="B6" s="36" t="s">
        <v>507</v>
      </c>
      <c r="C6" s="36" t="s">
        <v>479</v>
      </c>
      <c r="D6" s="37">
        <v>6</v>
      </c>
      <c r="E6" s="38">
        <v>4</v>
      </c>
      <c r="F6" s="36"/>
      <c r="G6" s="36" t="s">
        <v>331</v>
      </c>
      <c r="H6" s="36" t="s">
        <v>642</v>
      </c>
      <c r="I6" s="36" t="s">
        <v>495</v>
      </c>
      <c r="J6" s="37">
        <v>6.5</v>
      </c>
      <c r="K6" s="38">
        <v>5.5</v>
      </c>
    </row>
    <row r="7" spans="1:11" ht="15.75" x14ac:dyDescent="0.25">
      <c r="A7" s="41" t="s">
        <v>454</v>
      </c>
      <c r="B7" s="41" t="s">
        <v>701</v>
      </c>
      <c r="C7" s="41" t="s">
        <v>601</v>
      </c>
      <c r="D7" s="42" t="s">
        <v>453</v>
      </c>
      <c r="E7" s="42" t="s">
        <v>453</v>
      </c>
      <c r="F7" s="36"/>
      <c r="G7" s="36" t="s">
        <v>454</v>
      </c>
      <c r="H7" s="36" t="s">
        <v>638</v>
      </c>
      <c r="I7" s="36" t="s">
        <v>479</v>
      </c>
      <c r="J7" s="37">
        <v>6.5</v>
      </c>
      <c r="K7" s="38">
        <v>6.5</v>
      </c>
    </row>
    <row r="8" spans="1:11" ht="15.75" x14ac:dyDescent="0.25">
      <c r="A8" s="36" t="s">
        <v>454</v>
      </c>
      <c r="B8" s="36" t="s">
        <v>46</v>
      </c>
      <c r="C8" s="36" t="s">
        <v>461</v>
      </c>
      <c r="D8" s="37">
        <v>6</v>
      </c>
      <c r="E8" s="38">
        <v>6</v>
      </c>
      <c r="F8" s="36"/>
      <c r="G8" s="36" t="s">
        <v>454</v>
      </c>
      <c r="H8" s="36" t="s">
        <v>639</v>
      </c>
      <c r="I8" s="36" t="s">
        <v>508</v>
      </c>
      <c r="J8" s="37">
        <v>6</v>
      </c>
      <c r="K8" s="38">
        <v>6</v>
      </c>
    </row>
    <row r="9" spans="1:11" ht="15.75" x14ac:dyDescent="0.25">
      <c r="A9" s="36" t="s">
        <v>454</v>
      </c>
      <c r="B9" s="36" t="s">
        <v>522</v>
      </c>
      <c r="C9" s="36" t="s">
        <v>495</v>
      </c>
      <c r="D9" s="37">
        <v>5.5</v>
      </c>
      <c r="E9" s="38">
        <v>5.5</v>
      </c>
      <c r="F9" s="36"/>
      <c r="G9" s="41" t="s">
        <v>454</v>
      </c>
      <c r="H9" s="41" t="s">
        <v>207</v>
      </c>
      <c r="I9" s="41" t="s">
        <v>475</v>
      </c>
      <c r="J9" s="42" t="s">
        <v>453</v>
      </c>
      <c r="K9" s="42" t="s">
        <v>453</v>
      </c>
    </row>
    <row r="10" spans="1:11" ht="15.75" x14ac:dyDescent="0.25">
      <c r="A10" s="36" t="s">
        <v>454</v>
      </c>
      <c r="B10" s="36" t="s">
        <v>115</v>
      </c>
      <c r="C10" s="36" t="s">
        <v>509</v>
      </c>
      <c r="D10" s="37">
        <v>6.5</v>
      </c>
      <c r="E10" s="38">
        <v>6.5</v>
      </c>
      <c r="F10" s="36"/>
      <c r="G10" s="36" t="s">
        <v>466</v>
      </c>
      <c r="H10" s="36" t="s">
        <v>78</v>
      </c>
      <c r="I10" s="36" t="s">
        <v>468</v>
      </c>
      <c r="J10" s="37">
        <v>5.5</v>
      </c>
      <c r="K10" s="38">
        <v>5.5</v>
      </c>
    </row>
    <row r="11" spans="1:11" ht="15.75" x14ac:dyDescent="0.25">
      <c r="A11" s="36" t="s">
        <v>466</v>
      </c>
      <c r="B11" s="36" t="s">
        <v>197</v>
      </c>
      <c r="C11" s="36" t="s">
        <v>478</v>
      </c>
      <c r="D11" s="37">
        <v>5.5</v>
      </c>
      <c r="E11" s="38">
        <v>5</v>
      </c>
      <c r="F11" s="36"/>
      <c r="G11" s="36" t="s">
        <v>466</v>
      </c>
      <c r="H11" s="36" t="s">
        <v>640</v>
      </c>
      <c r="I11" s="36" t="s">
        <v>490</v>
      </c>
      <c r="J11" s="37">
        <v>6</v>
      </c>
      <c r="K11" s="38">
        <v>6</v>
      </c>
    </row>
    <row r="12" spans="1:11" ht="15.75" x14ac:dyDescent="0.25">
      <c r="A12" s="36" t="s">
        <v>466</v>
      </c>
      <c r="B12" s="36" t="s">
        <v>513</v>
      </c>
      <c r="C12" s="36" t="s">
        <v>459</v>
      </c>
      <c r="D12" s="37">
        <v>5.5</v>
      </c>
      <c r="E12" s="38">
        <v>5.5</v>
      </c>
      <c r="F12" s="36"/>
      <c r="G12" s="41" t="s">
        <v>466</v>
      </c>
      <c r="H12" s="41" t="s">
        <v>129</v>
      </c>
      <c r="I12" s="41" t="s">
        <v>465</v>
      </c>
      <c r="J12" s="42" t="s">
        <v>453</v>
      </c>
      <c r="K12" s="42" t="s">
        <v>453</v>
      </c>
    </row>
    <row r="13" spans="1:11" ht="15.75" x14ac:dyDescent="0.25">
      <c r="A13" s="36" t="s">
        <v>477</v>
      </c>
      <c r="B13" s="36" t="s">
        <v>228</v>
      </c>
      <c r="C13" s="36" t="s">
        <v>495</v>
      </c>
      <c r="D13" s="37">
        <v>5.5</v>
      </c>
      <c r="E13" s="38">
        <v>5.5</v>
      </c>
      <c r="F13" s="36"/>
      <c r="G13" s="36" t="s">
        <v>466</v>
      </c>
      <c r="H13" s="36" t="s">
        <v>238</v>
      </c>
      <c r="I13" s="36" t="s">
        <v>490</v>
      </c>
      <c r="J13" s="37">
        <v>6</v>
      </c>
      <c r="K13" s="38">
        <v>5.5</v>
      </c>
    </row>
    <row r="14" spans="1:11" ht="15.75" x14ac:dyDescent="0.25">
      <c r="A14" s="36" t="s">
        <v>477</v>
      </c>
      <c r="B14" s="36" t="s">
        <v>736</v>
      </c>
      <c r="C14" s="36" t="s">
        <v>473</v>
      </c>
      <c r="D14" s="37">
        <v>6</v>
      </c>
      <c r="E14" s="38">
        <v>6</v>
      </c>
      <c r="F14" s="36"/>
      <c r="G14" s="36" t="s">
        <v>477</v>
      </c>
      <c r="H14" s="36" t="s">
        <v>645</v>
      </c>
      <c r="I14" s="36" t="s">
        <v>478</v>
      </c>
      <c r="J14" s="37">
        <v>5.5</v>
      </c>
      <c r="K14" s="38">
        <v>5.5</v>
      </c>
    </row>
    <row r="15" spans="1:11" ht="15.75" x14ac:dyDescent="0.25">
      <c r="A15" s="36" t="s">
        <v>477</v>
      </c>
      <c r="B15" s="36" t="s">
        <v>737</v>
      </c>
      <c r="C15" s="36" t="s">
        <v>471</v>
      </c>
      <c r="D15" s="37">
        <v>5.5</v>
      </c>
      <c r="E15" s="38">
        <v>5.5</v>
      </c>
      <c r="F15" s="36"/>
      <c r="G15" s="36" t="s">
        <v>477</v>
      </c>
      <c r="H15" s="36" t="s">
        <v>160</v>
      </c>
      <c r="I15" s="36" t="s">
        <v>494</v>
      </c>
      <c r="J15" s="37">
        <v>5</v>
      </c>
      <c r="K15" s="38">
        <v>5</v>
      </c>
    </row>
    <row r="16" spans="1:11" ht="15.75" x14ac:dyDescent="0.25">
      <c r="A16" s="36" t="s">
        <v>477</v>
      </c>
      <c r="B16" s="36" t="s">
        <v>94</v>
      </c>
      <c r="C16" s="36" t="s">
        <v>509</v>
      </c>
      <c r="D16" s="37">
        <v>6</v>
      </c>
      <c r="E16" s="38">
        <v>6</v>
      </c>
      <c r="F16" s="36"/>
      <c r="G16" s="36" t="s">
        <v>477</v>
      </c>
      <c r="H16" s="36" t="s">
        <v>239</v>
      </c>
      <c r="I16" s="36" t="s">
        <v>456</v>
      </c>
      <c r="J16" s="37">
        <v>6.5</v>
      </c>
      <c r="K16" s="38">
        <v>6.5</v>
      </c>
    </row>
    <row r="17" spans="1:11" ht="15.75" x14ac:dyDescent="0.25">
      <c r="A17" s="275" t="s">
        <v>482</v>
      </c>
      <c r="B17" s="276"/>
      <c r="C17" s="276"/>
      <c r="D17" s="277"/>
      <c r="E17" s="278"/>
      <c r="F17" s="36"/>
      <c r="G17" s="275" t="s">
        <v>482</v>
      </c>
      <c r="H17" s="276"/>
      <c r="I17" s="276"/>
      <c r="J17" s="277"/>
      <c r="K17" s="278"/>
    </row>
    <row r="18" spans="1:11" ht="15.75" x14ac:dyDescent="0.25">
      <c r="A18" s="41" t="s">
        <v>477</v>
      </c>
      <c r="B18" s="41" t="s">
        <v>44</v>
      </c>
      <c r="C18" s="41" t="s">
        <v>478</v>
      </c>
      <c r="D18" s="42">
        <v>6</v>
      </c>
      <c r="E18" s="42">
        <v>6</v>
      </c>
      <c r="F18" s="36"/>
      <c r="G18" s="41" t="s">
        <v>331</v>
      </c>
      <c r="H18" s="41" t="s">
        <v>636</v>
      </c>
      <c r="I18" s="41" t="s">
        <v>508</v>
      </c>
      <c r="J18" s="42">
        <v>7</v>
      </c>
      <c r="K18" s="42">
        <v>4.5</v>
      </c>
    </row>
    <row r="19" spans="1:11" ht="15.75" x14ac:dyDescent="0.25">
      <c r="A19" s="41" t="s">
        <v>466</v>
      </c>
      <c r="B19" s="41" t="s">
        <v>292</v>
      </c>
      <c r="C19" s="41" t="s">
        <v>478</v>
      </c>
      <c r="D19" s="42">
        <v>6</v>
      </c>
      <c r="E19" s="42">
        <v>6</v>
      </c>
      <c r="F19" s="36"/>
      <c r="G19" s="41" t="s">
        <v>477</v>
      </c>
      <c r="H19" s="41" t="s">
        <v>684</v>
      </c>
      <c r="I19" s="41" t="s">
        <v>569</v>
      </c>
      <c r="J19" s="42" t="s">
        <v>453</v>
      </c>
      <c r="K19" s="42" t="s">
        <v>453</v>
      </c>
    </row>
    <row r="20" spans="1:11" ht="15.75" x14ac:dyDescent="0.25">
      <c r="A20" s="41" t="s">
        <v>466</v>
      </c>
      <c r="B20" s="41" t="s">
        <v>266</v>
      </c>
      <c r="C20" s="41" t="s">
        <v>478</v>
      </c>
      <c r="D20" s="42">
        <v>5.5</v>
      </c>
      <c r="E20" s="42">
        <v>5.5</v>
      </c>
      <c r="F20" s="36"/>
      <c r="G20" s="41" t="s">
        <v>466</v>
      </c>
      <c r="H20" s="41" t="s">
        <v>646</v>
      </c>
      <c r="I20" s="41" t="s">
        <v>597</v>
      </c>
      <c r="J20" s="42" t="s">
        <v>453</v>
      </c>
      <c r="K20" s="42" t="s">
        <v>453</v>
      </c>
    </row>
    <row r="21" spans="1:11" ht="15.75" x14ac:dyDescent="0.25">
      <c r="A21" s="36" t="s">
        <v>454</v>
      </c>
      <c r="B21" s="36" t="s">
        <v>51</v>
      </c>
      <c r="C21" s="36" t="s">
        <v>494</v>
      </c>
      <c r="D21" s="37">
        <v>6</v>
      </c>
      <c r="E21" s="38">
        <v>6</v>
      </c>
      <c r="F21" s="36"/>
      <c r="G21" s="41" t="s">
        <v>466</v>
      </c>
      <c r="H21" s="41" t="s">
        <v>226</v>
      </c>
      <c r="I21" s="41" t="s">
        <v>566</v>
      </c>
      <c r="J21" s="42" t="s">
        <v>453</v>
      </c>
      <c r="K21" s="42" t="s">
        <v>453</v>
      </c>
    </row>
    <row r="22" spans="1:11" ht="15.75" x14ac:dyDescent="0.25">
      <c r="A22" s="41" t="s">
        <v>454</v>
      </c>
      <c r="B22" s="41" t="s">
        <v>524</v>
      </c>
      <c r="C22" s="41" t="s">
        <v>509</v>
      </c>
      <c r="D22" s="42">
        <v>7</v>
      </c>
      <c r="E22" s="42">
        <v>7</v>
      </c>
      <c r="F22" s="36"/>
      <c r="G22" s="36" t="s">
        <v>466</v>
      </c>
      <c r="H22" s="36" t="s">
        <v>648</v>
      </c>
      <c r="I22" s="36" t="s">
        <v>471</v>
      </c>
      <c r="J22" s="37">
        <v>6.5</v>
      </c>
      <c r="K22" s="38">
        <v>9</v>
      </c>
    </row>
    <row r="23" spans="1:11" ht="15.75" x14ac:dyDescent="0.25">
      <c r="A23" s="41" t="s">
        <v>466</v>
      </c>
      <c r="B23" s="41" t="s">
        <v>517</v>
      </c>
      <c r="C23" s="41" t="s">
        <v>508</v>
      </c>
      <c r="D23" s="42">
        <v>6.5</v>
      </c>
      <c r="E23" s="42">
        <v>6.5</v>
      </c>
      <c r="F23" s="36"/>
      <c r="G23" s="36" t="s">
        <v>454</v>
      </c>
      <c r="H23" s="36" t="s">
        <v>683</v>
      </c>
      <c r="I23" s="36" t="s">
        <v>457</v>
      </c>
      <c r="J23" s="37">
        <v>6</v>
      </c>
      <c r="K23" s="38">
        <v>6</v>
      </c>
    </row>
    <row r="24" spans="1:11" ht="15.75" x14ac:dyDescent="0.25">
      <c r="A24" s="41" t="s">
        <v>331</v>
      </c>
      <c r="B24" s="41" t="s">
        <v>516</v>
      </c>
      <c r="C24" s="41" t="s">
        <v>465</v>
      </c>
      <c r="D24" s="42" t="s">
        <v>453</v>
      </c>
      <c r="E24" s="42" t="s">
        <v>453</v>
      </c>
      <c r="F24" s="36"/>
      <c r="G24" s="41" t="s">
        <v>454</v>
      </c>
      <c r="H24" s="41" t="s">
        <v>652</v>
      </c>
      <c r="I24" s="41" t="s">
        <v>471</v>
      </c>
      <c r="J24" s="42">
        <v>4</v>
      </c>
      <c r="K24" s="42">
        <v>1.5</v>
      </c>
    </row>
    <row r="25" spans="1:11" ht="15.75" x14ac:dyDescent="0.25">
      <c r="A25" s="267" t="s">
        <v>498</v>
      </c>
      <c r="B25" s="267"/>
      <c r="C25" s="267"/>
      <c r="D25" s="268"/>
      <c r="E25" s="43">
        <v>3</v>
      </c>
      <c r="F25" s="36"/>
      <c r="G25" s="267" t="s">
        <v>500</v>
      </c>
      <c r="H25" s="267"/>
      <c r="I25" s="267"/>
      <c r="J25" s="268"/>
      <c r="K25" s="43">
        <v>-1.5</v>
      </c>
    </row>
    <row r="26" spans="1:11" ht="15.75" x14ac:dyDescent="0.25">
      <c r="A26" s="267" t="s">
        <v>500</v>
      </c>
      <c r="B26" s="267"/>
      <c r="C26" s="267"/>
      <c r="D26" s="268"/>
      <c r="E26" s="43">
        <v>-1.5</v>
      </c>
      <c r="F26" s="36"/>
      <c r="G26" s="269" t="s">
        <v>690</v>
      </c>
      <c r="H26" s="270"/>
      <c r="I26" s="270"/>
      <c r="J26" s="271"/>
      <c r="K26" s="269"/>
    </row>
    <row r="27" spans="1:11" ht="15.75" x14ac:dyDescent="0.25">
      <c r="A27" s="269" t="s">
        <v>738</v>
      </c>
      <c r="B27" s="270"/>
      <c r="C27" s="270"/>
      <c r="D27" s="271"/>
      <c r="E27" s="269"/>
      <c r="F27" s="36"/>
      <c r="G27" s="272" t="s">
        <v>739</v>
      </c>
      <c r="H27" s="272"/>
      <c r="I27" s="272"/>
      <c r="J27" s="273"/>
      <c r="K27" s="274"/>
    </row>
    <row r="28" spans="1:11" ht="15.75" x14ac:dyDescent="0.25">
      <c r="A28" s="272" t="s">
        <v>740</v>
      </c>
      <c r="B28" s="272"/>
      <c r="C28" s="272"/>
      <c r="D28" s="273"/>
      <c r="E28" s="274"/>
      <c r="F28" s="36"/>
      <c r="G28" s="36"/>
      <c r="H28" s="36"/>
      <c r="I28" s="36"/>
      <c r="J28" s="36"/>
      <c r="K28" s="36"/>
    </row>
    <row r="30" spans="1:11" ht="15.75" x14ac:dyDescent="0.25">
      <c r="A30" s="279" t="s">
        <v>635</v>
      </c>
      <c r="B30" s="280"/>
      <c r="C30" s="280"/>
      <c r="D30" s="281"/>
      <c r="E30" s="282"/>
      <c r="F30" s="39" t="s">
        <v>376</v>
      </c>
      <c r="G30" s="283" t="s">
        <v>530</v>
      </c>
      <c r="H30" s="280"/>
      <c r="I30" s="280"/>
      <c r="J30" s="281"/>
      <c r="K30" s="282"/>
    </row>
    <row r="31" spans="1:11" ht="15.75" x14ac:dyDescent="0.25">
      <c r="A31" s="284" t="s">
        <v>447</v>
      </c>
      <c r="B31" s="285"/>
      <c r="C31" s="285"/>
      <c r="D31" s="286"/>
      <c r="E31" s="282"/>
      <c r="F31" s="40" t="s">
        <v>448</v>
      </c>
      <c r="G31" s="287" t="s">
        <v>584</v>
      </c>
      <c r="H31" s="285"/>
      <c r="I31" s="285"/>
      <c r="J31" s="286"/>
      <c r="K31" s="282"/>
    </row>
    <row r="32" spans="1:11" ht="15.75" x14ac:dyDescent="0.25">
      <c r="A32" s="36" t="s">
        <v>331</v>
      </c>
      <c r="B32" s="36" t="s">
        <v>637</v>
      </c>
      <c r="C32" s="36" t="s">
        <v>456</v>
      </c>
      <c r="D32" s="37">
        <v>6.5</v>
      </c>
      <c r="E32" s="38">
        <v>7.5</v>
      </c>
      <c r="F32" s="36"/>
      <c r="G32" s="41" t="s">
        <v>331</v>
      </c>
      <c r="H32" s="41" t="s">
        <v>534</v>
      </c>
      <c r="I32" s="41" t="s">
        <v>539</v>
      </c>
      <c r="J32" s="42" t="s">
        <v>453</v>
      </c>
      <c r="K32" s="42" t="s">
        <v>453</v>
      </c>
    </row>
    <row r="33" spans="1:11" ht="15.75" x14ac:dyDescent="0.25">
      <c r="A33" s="36" t="s">
        <v>454</v>
      </c>
      <c r="B33" s="36" t="s">
        <v>187</v>
      </c>
      <c r="C33" s="36" t="s">
        <v>473</v>
      </c>
      <c r="D33" s="37">
        <v>6</v>
      </c>
      <c r="E33" s="38">
        <v>5.5</v>
      </c>
      <c r="F33" s="36"/>
      <c r="G33" s="36" t="s">
        <v>454</v>
      </c>
      <c r="H33" s="36" t="s">
        <v>91</v>
      </c>
      <c r="I33" s="36" t="s">
        <v>471</v>
      </c>
      <c r="J33" s="37">
        <v>6.5</v>
      </c>
      <c r="K33" s="38">
        <v>7.5</v>
      </c>
    </row>
    <row r="34" spans="1:11" ht="15.75" x14ac:dyDescent="0.25">
      <c r="A34" s="36" t="s">
        <v>454</v>
      </c>
      <c r="B34" s="36" t="s">
        <v>143</v>
      </c>
      <c r="C34" s="36" t="s">
        <v>468</v>
      </c>
      <c r="D34" s="37">
        <v>5.5</v>
      </c>
      <c r="E34" s="38">
        <v>5.5</v>
      </c>
      <c r="F34" s="36"/>
      <c r="G34" s="36" t="s">
        <v>454</v>
      </c>
      <c r="H34" s="36" t="s">
        <v>63</v>
      </c>
      <c r="I34" s="36" t="s">
        <v>450</v>
      </c>
      <c r="J34" s="37">
        <v>6</v>
      </c>
      <c r="K34" s="38">
        <v>6</v>
      </c>
    </row>
    <row r="35" spans="1:11" ht="15.75" x14ac:dyDescent="0.25">
      <c r="A35" s="36" t="s">
        <v>454</v>
      </c>
      <c r="B35" s="36" t="s">
        <v>236</v>
      </c>
      <c r="C35" s="36" t="s">
        <v>456</v>
      </c>
      <c r="D35" s="37">
        <v>6.5</v>
      </c>
      <c r="E35" s="38">
        <v>6.5</v>
      </c>
      <c r="F35" s="36"/>
      <c r="G35" s="36" t="s">
        <v>454</v>
      </c>
      <c r="H35" s="36" t="s">
        <v>695</v>
      </c>
      <c r="I35" s="36" t="s">
        <v>461</v>
      </c>
      <c r="J35" s="37">
        <v>6</v>
      </c>
      <c r="K35" s="38">
        <v>6</v>
      </c>
    </row>
    <row r="36" spans="1:11" ht="15.75" x14ac:dyDescent="0.25">
      <c r="A36" s="36" t="s">
        <v>466</v>
      </c>
      <c r="B36" s="36" t="s">
        <v>72</v>
      </c>
      <c r="C36" s="36" t="s">
        <v>468</v>
      </c>
      <c r="D36" s="37">
        <v>6</v>
      </c>
      <c r="E36" s="38">
        <v>7</v>
      </c>
      <c r="F36" s="36"/>
      <c r="G36" s="36" t="s">
        <v>454</v>
      </c>
      <c r="H36" s="36" t="s">
        <v>309</v>
      </c>
      <c r="I36" s="36" t="s">
        <v>486</v>
      </c>
      <c r="J36" s="37">
        <v>7</v>
      </c>
      <c r="K36" s="38">
        <v>10</v>
      </c>
    </row>
    <row r="37" spans="1:11" ht="15.75" x14ac:dyDescent="0.25">
      <c r="A37" s="36" t="s">
        <v>466</v>
      </c>
      <c r="B37" s="36" t="s">
        <v>136</v>
      </c>
      <c r="C37" s="36" t="s">
        <v>475</v>
      </c>
      <c r="D37" s="37">
        <v>6</v>
      </c>
      <c r="E37" s="38">
        <v>6</v>
      </c>
      <c r="F37" s="36"/>
      <c r="G37" s="41" t="s">
        <v>466</v>
      </c>
      <c r="H37" s="41" t="s">
        <v>153</v>
      </c>
      <c r="I37" s="41" t="s">
        <v>644</v>
      </c>
      <c r="J37" s="42" t="s">
        <v>453</v>
      </c>
      <c r="K37" s="42" t="s">
        <v>453</v>
      </c>
    </row>
    <row r="38" spans="1:11" ht="15.75" x14ac:dyDescent="0.25">
      <c r="A38" s="36" t="s">
        <v>466</v>
      </c>
      <c r="B38" s="36" t="s">
        <v>310</v>
      </c>
      <c r="C38" s="36" t="s">
        <v>481</v>
      </c>
      <c r="D38" s="37">
        <v>7.5</v>
      </c>
      <c r="E38" s="38">
        <v>11.5</v>
      </c>
      <c r="F38" s="36"/>
      <c r="G38" s="36" t="s">
        <v>466</v>
      </c>
      <c r="H38" s="36" t="s">
        <v>222</v>
      </c>
      <c r="I38" s="36" t="s">
        <v>461</v>
      </c>
      <c r="J38" s="37">
        <v>6</v>
      </c>
      <c r="K38" s="38">
        <v>6</v>
      </c>
    </row>
    <row r="39" spans="1:11" ht="15.75" x14ac:dyDescent="0.25">
      <c r="A39" s="36" t="s">
        <v>466</v>
      </c>
      <c r="B39" s="36" t="s">
        <v>109</v>
      </c>
      <c r="C39" s="36" t="s">
        <v>509</v>
      </c>
      <c r="D39" s="37">
        <v>7</v>
      </c>
      <c r="E39" s="38">
        <v>8</v>
      </c>
      <c r="F39" s="36"/>
      <c r="G39" s="36" t="s">
        <v>477</v>
      </c>
      <c r="H39" s="36" t="s">
        <v>541</v>
      </c>
      <c r="I39" s="36" t="s">
        <v>495</v>
      </c>
      <c r="J39" s="37">
        <v>5.5</v>
      </c>
      <c r="K39" s="38">
        <v>5.5</v>
      </c>
    </row>
    <row r="40" spans="1:11" ht="15.75" x14ac:dyDescent="0.25">
      <c r="A40" s="36" t="s">
        <v>477</v>
      </c>
      <c r="B40" s="36" t="s">
        <v>295</v>
      </c>
      <c r="C40" s="36" t="s">
        <v>457</v>
      </c>
      <c r="D40" s="37">
        <v>5.5</v>
      </c>
      <c r="E40" s="38">
        <v>5.5</v>
      </c>
      <c r="F40" s="36"/>
      <c r="G40" s="36" t="s">
        <v>477</v>
      </c>
      <c r="H40" s="36" t="s">
        <v>133</v>
      </c>
      <c r="I40" s="36" t="s">
        <v>459</v>
      </c>
      <c r="J40" s="37">
        <v>5.5</v>
      </c>
      <c r="K40" s="38">
        <v>5.5</v>
      </c>
    </row>
    <row r="41" spans="1:11" ht="15.75" x14ac:dyDescent="0.25">
      <c r="A41" s="36" t="s">
        <v>477</v>
      </c>
      <c r="B41" s="36" t="s">
        <v>71</v>
      </c>
      <c r="C41" s="36" t="s">
        <v>457</v>
      </c>
      <c r="D41" s="37">
        <v>6</v>
      </c>
      <c r="E41" s="38">
        <v>6</v>
      </c>
      <c r="F41" s="36"/>
      <c r="G41" s="36" t="s">
        <v>477</v>
      </c>
      <c r="H41" s="36" t="s">
        <v>82</v>
      </c>
      <c r="I41" s="36" t="s">
        <v>511</v>
      </c>
      <c r="J41" s="37">
        <v>6.5</v>
      </c>
      <c r="K41" s="38">
        <v>6.5</v>
      </c>
    </row>
    <row r="42" spans="1:11" ht="15.75" x14ac:dyDescent="0.25">
      <c r="A42" s="36" t="s">
        <v>477</v>
      </c>
      <c r="B42" s="36" t="s">
        <v>89</v>
      </c>
      <c r="C42" s="36" t="s">
        <v>468</v>
      </c>
      <c r="D42" s="37">
        <v>6.5</v>
      </c>
      <c r="E42" s="38">
        <v>6.5</v>
      </c>
      <c r="F42" s="36"/>
      <c r="G42" s="41" t="s">
        <v>477</v>
      </c>
      <c r="H42" s="41" t="s">
        <v>230</v>
      </c>
      <c r="I42" s="41" t="s">
        <v>570</v>
      </c>
      <c r="J42" s="42" t="s">
        <v>453</v>
      </c>
      <c r="K42" s="42" t="s">
        <v>453</v>
      </c>
    </row>
    <row r="43" spans="1:11" ht="15.75" x14ac:dyDescent="0.25">
      <c r="A43" s="275" t="s">
        <v>482</v>
      </c>
      <c r="B43" s="276"/>
      <c r="C43" s="276"/>
      <c r="D43" s="277"/>
      <c r="E43" s="278"/>
      <c r="F43" s="36"/>
      <c r="G43" s="275" t="s">
        <v>482</v>
      </c>
      <c r="H43" s="276"/>
      <c r="I43" s="276"/>
      <c r="J43" s="277"/>
      <c r="K43" s="278"/>
    </row>
    <row r="44" spans="1:11" ht="15.75" x14ac:dyDescent="0.25">
      <c r="A44" s="41" t="s">
        <v>331</v>
      </c>
      <c r="B44" s="41" t="s">
        <v>643</v>
      </c>
      <c r="C44" s="41" t="s">
        <v>644</v>
      </c>
      <c r="D44" s="42" t="s">
        <v>453</v>
      </c>
      <c r="E44" s="42" t="s">
        <v>453</v>
      </c>
      <c r="F44" s="36"/>
      <c r="G44" s="36" t="s">
        <v>331</v>
      </c>
      <c r="H44" s="36" t="s">
        <v>538</v>
      </c>
      <c r="I44" s="36" t="s">
        <v>459</v>
      </c>
      <c r="J44" s="37">
        <v>6.5</v>
      </c>
      <c r="K44" s="38">
        <v>4.5</v>
      </c>
    </row>
    <row r="45" spans="1:11" ht="15.75" x14ac:dyDescent="0.25">
      <c r="A45" s="41" t="s">
        <v>477</v>
      </c>
      <c r="B45" s="41" t="s">
        <v>717</v>
      </c>
      <c r="C45" s="41" t="s">
        <v>570</v>
      </c>
      <c r="D45" s="42" t="s">
        <v>453</v>
      </c>
      <c r="E45" s="42" t="s">
        <v>453</v>
      </c>
      <c r="F45" s="36"/>
      <c r="G45" s="41" t="s">
        <v>477</v>
      </c>
      <c r="H45" s="41" t="s">
        <v>696</v>
      </c>
      <c r="I45" s="41" t="s">
        <v>601</v>
      </c>
      <c r="J45" s="42" t="s">
        <v>453</v>
      </c>
      <c r="K45" s="42" t="s">
        <v>453</v>
      </c>
    </row>
    <row r="46" spans="1:11" ht="15.75" x14ac:dyDescent="0.25">
      <c r="A46" s="41" t="s">
        <v>466</v>
      </c>
      <c r="B46" s="41" t="s">
        <v>252</v>
      </c>
      <c r="C46" s="41" t="s">
        <v>457</v>
      </c>
      <c r="D46" s="42">
        <v>6.5</v>
      </c>
      <c r="E46" s="42">
        <v>6.5</v>
      </c>
      <c r="F46" s="36"/>
      <c r="G46" s="36" t="s">
        <v>466</v>
      </c>
      <c r="H46" s="36" t="s">
        <v>542</v>
      </c>
      <c r="I46" s="36" t="s">
        <v>511</v>
      </c>
      <c r="J46" s="37">
        <v>6</v>
      </c>
      <c r="K46" s="38">
        <v>6</v>
      </c>
    </row>
    <row r="47" spans="1:11" ht="15.75" x14ac:dyDescent="0.25">
      <c r="A47" s="41" t="s">
        <v>466</v>
      </c>
      <c r="B47" s="41" t="s">
        <v>647</v>
      </c>
      <c r="C47" s="41" t="s">
        <v>461</v>
      </c>
      <c r="D47" s="42">
        <v>6.5</v>
      </c>
      <c r="E47" s="42">
        <v>6</v>
      </c>
      <c r="F47" s="36"/>
      <c r="G47" s="36" t="s">
        <v>466</v>
      </c>
      <c r="H47" s="36" t="s">
        <v>544</v>
      </c>
      <c r="I47" s="36" t="s">
        <v>511</v>
      </c>
      <c r="J47" s="37">
        <v>6.5</v>
      </c>
      <c r="K47" s="38">
        <v>6.5</v>
      </c>
    </row>
    <row r="48" spans="1:11" ht="15.75" x14ac:dyDescent="0.25">
      <c r="A48" s="41" t="s">
        <v>466</v>
      </c>
      <c r="B48" s="41" t="s">
        <v>741</v>
      </c>
      <c r="C48" s="41" t="s">
        <v>496</v>
      </c>
      <c r="D48" s="42" t="s">
        <v>453</v>
      </c>
      <c r="E48" s="42" t="s">
        <v>453</v>
      </c>
      <c r="F48" s="36"/>
      <c r="G48" s="41" t="s">
        <v>454</v>
      </c>
      <c r="H48" s="41" t="s">
        <v>218</v>
      </c>
      <c r="I48" s="41" t="s">
        <v>495</v>
      </c>
      <c r="J48" s="42">
        <v>6</v>
      </c>
      <c r="K48" s="42">
        <v>5.5</v>
      </c>
    </row>
    <row r="49" spans="1:11" ht="15.75" x14ac:dyDescent="0.25">
      <c r="A49" s="41" t="s">
        <v>454</v>
      </c>
      <c r="B49" s="41" t="s">
        <v>719</v>
      </c>
      <c r="C49" s="41" t="s">
        <v>456</v>
      </c>
      <c r="D49" s="42" t="s">
        <v>453</v>
      </c>
      <c r="E49" s="42" t="s">
        <v>453</v>
      </c>
      <c r="F49" s="36"/>
      <c r="G49" s="41" t="s">
        <v>454</v>
      </c>
      <c r="H49" s="41" t="s">
        <v>546</v>
      </c>
      <c r="I49" s="41" t="s">
        <v>450</v>
      </c>
      <c r="J49" s="42">
        <v>6.5</v>
      </c>
      <c r="K49" s="42">
        <v>6.5</v>
      </c>
    </row>
    <row r="50" spans="1:11" ht="15.75" x14ac:dyDescent="0.25">
      <c r="A50" s="41" t="s">
        <v>454</v>
      </c>
      <c r="B50" s="41" t="s">
        <v>73</v>
      </c>
      <c r="C50" s="41" t="s">
        <v>459</v>
      </c>
      <c r="D50" s="42">
        <v>5</v>
      </c>
      <c r="E50" s="42">
        <v>5</v>
      </c>
      <c r="F50" s="36"/>
      <c r="G50" s="41" t="s">
        <v>454</v>
      </c>
      <c r="H50" s="41" t="s">
        <v>548</v>
      </c>
      <c r="I50" s="41" t="s">
        <v>511</v>
      </c>
      <c r="J50" s="42">
        <v>7</v>
      </c>
      <c r="K50" s="42">
        <v>7</v>
      </c>
    </row>
    <row r="51" spans="1:11" ht="15.75" x14ac:dyDescent="0.25">
      <c r="A51" s="267" t="s">
        <v>498</v>
      </c>
      <c r="B51" s="267"/>
      <c r="C51" s="267"/>
      <c r="D51" s="268"/>
      <c r="E51" s="43">
        <v>3</v>
      </c>
      <c r="F51" s="36"/>
      <c r="G51" s="267" t="s">
        <v>500</v>
      </c>
      <c r="H51" s="267"/>
      <c r="I51" s="267"/>
      <c r="J51" s="268"/>
      <c r="K51" s="43">
        <v>-1.5</v>
      </c>
    </row>
    <row r="52" spans="1:11" ht="15.75" x14ac:dyDescent="0.25">
      <c r="A52" s="267" t="s">
        <v>500</v>
      </c>
      <c r="B52" s="267"/>
      <c r="C52" s="267"/>
      <c r="D52" s="268"/>
      <c r="E52" s="43">
        <v>1.5</v>
      </c>
      <c r="F52" s="36"/>
      <c r="G52" s="269" t="s">
        <v>742</v>
      </c>
      <c r="H52" s="270"/>
      <c r="I52" s="270"/>
      <c r="J52" s="271"/>
      <c r="K52" s="269"/>
    </row>
    <row r="53" spans="1:11" ht="15.75" x14ac:dyDescent="0.25">
      <c r="A53" s="269" t="s">
        <v>551</v>
      </c>
      <c r="B53" s="270"/>
      <c r="C53" s="270"/>
      <c r="D53" s="271"/>
      <c r="E53" s="269"/>
      <c r="F53" s="36"/>
      <c r="G53" s="272" t="s">
        <v>743</v>
      </c>
      <c r="H53" s="272"/>
      <c r="I53" s="272"/>
      <c r="J53" s="273"/>
      <c r="K53" s="274"/>
    </row>
    <row r="54" spans="1:11" ht="15.75" x14ac:dyDescent="0.25">
      <c r="A54" s="272" t="s">
        <v>744</v>
      </c>
      <c r="B54" s="272"/>
      <c r="C54" s="272"/>
      <c r="D54" s="273"/>
      <c r="E54" s="274"/>
      <c r="F54" s="36"/>
      <c r="G54" s="36"/>
      <c r="H54" s="36"/>
      <c r="I54" s="36"/>
      <c r="J54" s="36"/>
      <c r="K54" s="36"/>
    </row>
    <row r="56" spans="1:11" ht="15.75" x14ac:dyDescent="0.25">
      <c r="A56" s="279" t="s">
        <v>503</v>
      </c>
      <c r="B56" s="280"/>
      <c r="C56" s="280"/>
      <c r="D56" s="281"/>
      <c r="E56" s="282"/>
      <c r="F56" s="39" t="s">
        <v>377</v>
      </c>
      <c r="G56" s="283" t="s">
        <v>609</v>
      </c>
      <c r="H56" s="280"/>
      <c r="I56" s="280"/>
      <c r="J56" s="281"/>
      <c r="K56" s="282"/>
    </row>
    <row r="57" spans="1:11" ht="15.75" x14ac:dyDescent="0.25">
      <c r="A57" s="284" t="s">
        <v>745</v>
      </c>
      <c r="B57" s="285"/>
      <c r="C57" s="285"/>
      <c r="D57" s="286"/>
      <c r="E57" s="282"/>
      <c r="F57" s="40" t="s">
        <v>448</v>
      </c>
      <c r="G57" s="287" t="s">
        <v>447</v>
      </c>
      <c r="H57" s="285"/>
      <c r="I57" s="285"/>
      <c r="J57" s="286"/>
      <c r="K57" s="282"/>
    </row>
    <row r="58" spans="1:11" ht="15.75" x14ac:dyDescent="0.25">
      <c r="A58" s="36" t="s">
        <v>331</v>
      </c>
      <c r="B58" s="36" t="s">
        <v>514</v>
      </c>
      <c r="C58" s="36" t="s">
        <v>461</v>
      </c>
      <c r="D58" s="37">
        <v>6</v>
      </c>
      <c r="E58" s="38">
        <v>7</v>
      </c>
      <c r="F58" s="36"/>
      <c r="G58" s="36" t="s">
        <v>331</v>
      </c>
      <c r="H58" s="36" t="s">
        <v>611</v>
      </c>
      <c r="I58" s="36" t="s">
        <v>468</v>
      </c>
      <c r="J58" s="37">
        <v>6</v>
      </c>
      <c r="K58" s="38">
        <v>4</v>
      </c>
    </row>
    <row r="59" spans="1:11" ht="15.75" x14ac:dyDescent="0.25">
      <c r="A59" s="41" t="s">
        <v>454</v>
      </c>
      <c r="B59" s="41" t="s">
        <v>240</v>
      </c>
      <c r="C59" s="41" t="s">
        <v>602</v>
      </c>
      <c r="D59" s="42" t="s">
        <v>453</v>
      </c>
      <c r="E59" s="42" t="s">
        <v>453</v>
      </c>
      <c r="F59" s="36"/>
      <c r="G59" s="36" t="s">
        <v>454</v>
      </c>
      <c r="H59" s="36" t="s">
        <v>627</v>
      </c>
      <c r="I59" s="36" t="s">
        <v>471</v>
      </c>
      <c r="J59" s="37">
        <v>5.5</v>
      </c>
      <c r="K59" s="38">
        <v>5.5</v>
      </c>
    </row>
    <row r="60" spans="1:11" ht="15.75" x14ac:dyDescent="0.25">
      <c r="A60" s="36" t="s">
        <v>454</v>
      </c>
      <c r="B60" s="36" t="s">
        <v>173</v>
      </c>
      <c r="C60" s="36" t="s">
        <v>508</v>
      </c>
      <c r="D60" s="37">
        <v>5</v>
      </c>
      <c r="E60" s="38">
        <v>5</v>
      </c>
      <c r="F60" s="36"/>
      <c r="G60" s="36" t="s">
        <v>454</v>
      </c>
      <c r="H60" s="36" t="s">
        <v>613</v>
      </c>
      <c r="I60" s="36" t="s">
        <v>490</v>
      </c>
      <c r="J60" s="37">
        <v>6</v>
      </c>
      <c r="K60" s="38">
        <v>6</v>
      </c>
    </row>
    <row r="61" spans="1:11" ht="15.75" x14ac:dyDescent="0.25">
      <c r="A61" s="36" t="s">
        <v>454</v>
      </c>
      <c r="B61" s="36" t="s">
        <v>128</v>
      </c>
      <c r="C61" s="36" t="s">
        <v>490</v>
      </c>
      <c r="D61" s="37">
        <v>6.5</v>
      </c>
      <c r="E61" s="38">
        <v>6</v>
      </c>
      <c r="F61" s="36"/>
      <c r="G61" s="36" t="s">
        <v>454</v>
      </c>
      <c r="H61" s="36" t="s">
        <v>178</v>
      </c>
      <c r="I61" s="36" t="s">
        <v>511</v>
      </c>
      <c r="J61" s="37">
        <v>7</v>
      </c>
      <c r="K61" s="38">
        <v>7</v>
      </c>
    </row>
    <row r="62" spans="1:11" ht="15.75" x14ac:dyDescent="0.25">
      <c r="A62" s="36" t="s">
        <v>466</v>
      </c>
      <c r="B62" s="36" t="s">
        <v>77</v>
      </c>
      <c r="C62" s="36" t="s">
        <v>463</v>
      </c>
      <c r="D62" s="37">
        <v>6</v>
      </c>
      <c r="E62" s="38">
        <v>6</v>
      </c>
      <c r="F62" s="36"/>
      <c r="G62" s="36" t="s">
        <v>466</v>
      </c>
      <c r="H62" s="36" t="s">
        <v>311</v>
      </c>
      <c r="I62" s="36" t="s">
        <v>508</v>
      </c>
      <c r="J62" s="37">
        <v>8</v>
      </c>
      <c r="K62" s="38">
        <v>13.5</v>
      </c>
    </row>
    <row r="63" spans="1:11" ht="15.75" x14ac:dyDescent="0.25">
      <c r="A63" s="41" t="s">
        <v>466</v>
      </c>
      <c r="B63" s="41" t="s">
        <v>76</v>
      </c>
      <c r="C63" s="41" t="s">
        <v>465</v>
      </c>
      <c r="D63" s="42" t="s">
        <v>453</v>
      </c>
      <c r="E63" s="42" t="s">
        <v>453</v>
      </c>
      <c r="F63" s="36"/>
      <c r="G63" s="36" t="s">
        <v>466</v>
      </c>
      <c r="H63" s="36" t="s">
        <v>702</v>
      </c>
      <c r="I63" s="36" t="s">
        <v>490</v>
      </c>
      <c r="J63" s="37">
        <v>6.5</v>
      </c>
      <c r="K63" s="38">
        <v>6.5</v>
      </c>
    </row>
    <row r="64" spans="1:11" ht="15.75" x14ac:dyDescent="0.25">
      <c r="A64" s="36" t="s">
        <v>466</v>
      </c>
      <c r="B64" s="36" t="s">
        <v>512</v>
      </c>
      <c r="C64" s="36" t="s">
        <v>457</v>
      </c>
      <c r="D64" s="37">
        <v>6</v>
      </c>
      <c r="E64" s="38">
        <v>6</v>
      </c>
      <c r="F64" s="36"/>
      <c r="G64" s="36" t="s">
        <v>466</v>
      </c>
      <c r="H64" s="36" t="s">
        <v>243</v>
      </c>
      <c r="I64" s="36" t="s">
        <v>481</v>
      </c>
      <c r="J64" s="37">
        <v>6</v>
      </c>
      <c r="K64" s="38">
        <v>6</v>
      </c>
    </row>
    <row r="65" spans="1:11" ht="15.75" x14ac:dyDescent="0.25">
      <c r="A65" s="36" t="s">
        <v>466</v>
      </c>
      <c r="B65" s="36" t="s">
        <v>198</v>
      </c>
      <c r="C65" s="36" t="s">
        <v>490</v>
      </c>
      <c r="D65" s="37">
        <v>6.5</v>
      </c>
      <c r="E65" s="38">
        <v>7.5</v>
      </c>
      <c r="F65" s="36"/>
      <c r="G65" s="36" t="s">
        <v>466</v>
      </c>
      <c r="H65" s="36" t="s">
        <v>124</v>
      </c>
      <c r="I65" s="36" t="s">
        <v>490</v>
      </c>
      <c r="J65" s="37">
        <v>6.5</v>
      </c>
      <c r="K65" s="38">
        <v>6.5</v>
      </c>
    </row>
    <row r="66" spans="1:11" ht="15.75" x14ac:dyDescent="0.25">
      <c r="A66" s="36" t="s">
        <v>477</v>
      </c>
      <c r="B66" s="36" t="s">
        <v>186</v>
      </c>
      <c r="C66" s="36" t="s">
        <v>508</v>
      </c>
      <c r="D66" s="37">
        <v>6.5</v>
      </c>
      <c r="E66" s="38">
        <v>6</v>
      </c>
      <c r="F66" s="36"/>
      <c r="G66" s="36" t="s">
        <v>477</v>
      </c>
      <c r="H66" s="36" t="s">
        <v>152</v>
      </c>
      <c r="I66" s="36" t="s">
        <v>509</v>
      </c>
      <c r="J66" s="37">
        <v>7</v>
      </c>
      <c r="K66" s="38">
        <v>10</v>
      </c>
    </row>
    <row r="67" spans="1:11" ht="15.75" x14ac:dyDescent="0.25">
      <c r="A67" s="36" t="s">
        <v>477</v>
      </c>
      <c r="B67" s="36" t="s">
        <v>167</v>
      </c>
      <c r="C67" s="36" t="s">
        <v>508</v>
      </c>
      <c r="D67" s="37">
        <v>6</v>
      </c>
      <c r="E67" s="38">
        <v>6</v>
      </c>
      <c r="F67" s="36"/>
      <c r="G67" s="36" t="s">
        <v>477</v>
      </c>
      <c r="H67" s="36" t="s">
        <v>26</v>
      </c>
      <c r="I67" s="36" t="s">
        <v>468</v>
      </c>
      <c r="J67" s="37">
        <v>7</v>
      </c>
      <c r="K67" s="38">
        <v>10</v>
      </c>
    </row>
    <row r="68" spans="1:11" ht="15.75" x14ac:dyDescent="0.25">
      <c r="A68" s="36" t="s">
        <v>477</v>
      </c>
      <c r="B68" s="36" t="s">
        <v>208</v>
      </c>
      <c r="C68" s="36" t="s">
        <v>490</v>
      </c>
      <c r="D68" s="37">
        <v>6</v>
      </c>
      <c r="E68" s="38">
        <v>6</v>
      </c>
      <c r="F68" s="36"/>
      <c r="G68" s="41" t="s">
        <v>477</v>
      </c>
      <c r="H68" s="41" t="s">
        <v>746</v>
      </c>
      <c r="I68" s="41" t="s">
        <v>452</v>
      </c>
      <c r="J68" s="42" t="s">
        <v>453</v>
      </c>
      <c r="K68" s="42" t="s">
        <v>453</v>
      </c>
    </row>
    <row r="69" spans="1:11" ht="15.75" x14ac:dyDescent="0.25">
      <c r="A69" s="275" t="s">
        <v>482</v>
      </c>
      <c r="B69" s="276"/>
      <c r="C69" s="276"/>
      <c r="D69" s="277"/>
      <c r="E69" s="278"/>
      <c r="F69" s="36"/>
      <c r="G69" s="275" t="s">
        <v>482</v>
      </c>
      <c r="H69" s="276"/>
      <c r="I69" s="276"/>
      <c r="J69" s="277"/>
      <c r="K69" s="278"/>
    </row>
    <row r="70" spans="1:11" ht="15.75" x14ac:dyDescent="0.25">
      <c r="A70" s="41" t="s">
        <v>331</v>
      </c>
      <c r="B70" s="41" t="s">
        <v>505</v>
      </c>
      <c r="C70" s="41" t="s">
        <v>506</v>
      </c>
      <c r="D70" s="42" t="s">
        <v>453</v>
      </c>
      <c r="E70" s="42" t="s">
        <v>453</v>
      </c>
      <c r="F70" s="36"/>
      <c r="G70" s="41" t="s">
        <v>331</v>
      </c>
      <c r="H70" s="41" t="s">
        <v>619</v>
      </c>
      <c r="I70" s="41" t="s">
        <v>597</v>
      </c>
      <c r="J70" s="42" t="s">
        <v>453</v>
      </c>
      <c r="K70" s="42" t="s">
        <v>453</v>
      </c>
    </row>
    <row r="71" spans="1:11" ht="15.75" x14ac:dyDescent="0.25">
      <c r="A71" s="41" t="s">
        <v>477</v>
      </c>
      <c r="B71" s="41" t="s">
        <v>518</v>
      </c>
      <c r="C71" s="41" t="s">
        <v>508</v>
      </c>
      <c r="D71" s="42">
        <v>6</v>
      </c>
      <c r="E71" s="42">
        <v>6</v>
      </c>
      <c r="F71" s="36"/>
      <c r="G71" s="41" t="s">
        <v>466</v>
      </c>
      <c r="H71" s="41" t="s">
        <v>253</v>
      </c>
      <c r="I71" s="41" t="s">
        <v>489</v>
      </c>
      <c r="J71" s="42" t="s">
        <v>453</v>
      </c>
      <c r="K71" s="42" t="s">
        <v>453</v>
      </c>
    </row>
    <row r="72" spans="1:11" ht="15.75" x14ac:dyDescent="0.25">
      <c r="A72" s="41" t="s">
        <v>477</v>
      </c>
      <c r="B72" s="41" t="s">
        <v>113</v>
      </c>
      <c r="C72" s="41" t="s">
        <v>450</v>
      </c>
      <c r="D72" s="42">
        <v>5.5</v>
      </c>
      <c r="E72" s="42">
        <v>5.5</v>
      </c>
      <c r="F72" s="36"/>
      <c r="G72" s="36" t="s">
        <v>477</v>
      </c>
      <c r="H72" s="36" t="s">
        <v>621</v>
      </c>
      <c r="I72" s="36" t="s">
        <v>494</v>
      </c>
      <c r="J72" s="37">
        <v>5.5</v>
      </c>
      <c r="K72" s="38">
        <v>5.5</v>
      </c>
    </row>
    <row r="73" spans="1:11" ht="15.75" x14ac:dyDescent="0.25">
      <c r="A73" s="36" t="s">
        <v>454</v>
      </c>
      <c r="B73" s="36" t="s">
        <v>150</v>
      </c>
      <c r="C73" s="36" t="s">
        <v>479</v>
      </c>
      <c r="D73" s="37">
        <v>6</v>
      </c>
      <c r="E73" s="38">
        <v>6</v>
      </c>
      <c r="F73" s="36"/>
      <c r="G73" s="41" t="s">
        <v>454</v>
      </c>
      <c r="H73" s="41" t="s">
        <v>629</v>
      </c>
      <c r="I73" s="41" t="s">
        <v>471</v>
      </c>
      <c r="J73" s="42">
        <v>5.5</v>
      </c>
      <c r="K73" s="42">
        <v>5.5</v>
      </c>
    </row>
    <row r="74" spans="1:11" ht="15.75" x14ac:dyDescent="0.25">
      <c r="A74" s="36" t="s">
        <v>454</v>
      </c>
      <c r="B74" s="36" t="s">
        <v>305</v>
      </c>
      <c r="C74" s="36" t="s">
        <v>456</v>
      </c>
      <c r="D74" s="37">
        <v>7</v>
      </c>
      <c r="E74" s="38">
        <v>7</v>
      </c>
      <c r="F74" s="36"/>
      <c r="G74" s="41" t="s">
        <v>454</v>
      </c>
      <c r="H74" s="41" t="s">
        <v>704</v>
      </c>
      <c r="I74" s="41" t="s">
        <v>494</v>
      </c>
      <c r="J74" s="42">
        <v>6</v>
      </c>
      <c r="K74" s="42">
        <v>6</v>
      </c>
    </row>
    <row r="75" spans="1:11" ht="15.75" x14ac:dyDescent="0.25">
      <c r="A75" s="41" t="s">
        <v>454</v>
      </c>
      <c r="B75" s="41" t="s">
        <v>523</v>
      </c>
      <c r="C75" s="41" t="s">
        <v>509</v>
      </c>
      <c r="D75" s="42">
        <v>6.5</v>
      </c>
      <c r="E75" s="42">
        <v>6</v>
      </c>
      <c r="F75" s="36"/>
      <c r="G75" s="41" t="s">
        <v>454</v>
      </c>
      <c r="H75" s="41" t="s">
        <v>747</v>
      </c>
      <c r="I75" s="41" t="s">
        <v>674</v>
      </c>
      <c r="J75" s="42" t="s">
        <v>453</v>
      </c>
      <c r="K75" s="42" t="s">
        <v>453</v>
      </c>
    </row>
    <row r="76" spans="1:11" ht="15.75" x14ac:dyDescent="0.25">
      <c r="A76" s="41" t="s">
        <v>466</v>
      </c>
      <c r="B76" s="41" t="s">
        <v>192</v>
      </c>
      <c r="C76" s="41" t="s">
        <v>511</v>
      </c>
      <c r="D76" s="42">
        <v>6.5</v>
      </c>
      <c r="E76" s="42">
        <v>6.5</v>
      </c>
      <c r="F76" s="36"/>
      <c r="G76" s="41" t="s">
        <v>466</v>
      </c>
      <c r="H76" s="41" t="s">
        <v>623</v>
      </c>
      <c r="I76" s="41" t="s">
        <v>496</v>
      </c>
      <c r="J76" s="42" t="s">
        <v>453</v>
      </c>
      <c r="K76" s="42" t="s">
        <v>453</v>
      </c>
    </row>
    <row r="77" spans="1:11" ht="15.75" x14ac:dyDescent="0.25">
      <c r="A77" s="267" t="s">
        <v>498</v>
      </c>
      <c r="B77" s="267"/>
      <c r="C77" s="267"/>
      <c r="D77" s="268"/>
      <c r="E77" s="43">
        <v>3</v>
      </c>
      <c r="F77" s="36"/>
      <c r="G77" s="267" t="s">
        <v>500</v>
      </c>
      <c r="H77" s="267"/>
      <c r="I77" s="267"/>
      <c r="J77" s="268"/>
      <c r="K77" s="43">
        <v>1.5</v>
      </c>
    </row>
    <row r="78" spans="1:11" ht="15.75" x14ac:dyDescent="0.25">
      <c r="A78" s="267" t="s">
        <v>500</v>
      </c>
      <c r="B78" s="267"/>
      <c r="C78" s="267"/>
      <c r="D78" s="268"/>
      <c r="E78" s="43">
        <v>1.5</v>
      </c>
      <c r="F78" s="36"/>
      <c r="G78" s="269" t="s">
        <v>748</v>
      </c>
      <c r="H78" s="270"/>
      <c r="I78" s="270"/>
      <c r="J78" s="271"/>
      <c r="K78" s="269"/>
    </row>
    <row r="79" spans="1:11" ht="15.75" x14ac:dyDescent="0.25">
      <c r="A79" s="269" t="s">
        <v>749</v>
      </c>
      <c r="B79" s="270"/>
      <c r="C79" s="270"/>
      <c r="D79" s="271"/>
      <c r="E79" s="269"/>
      <c r="F79" s="36"/>
      <c r="G79" s="272" t="s">
        <v>750</v>
      </c>
      <c r="H79" s="272"/>
      <c r="I79" s="272"/>
      <c r="J79" s="273"/>
      <c r="K79" s="274"/>
    </row>
    <row r="80" spans="1:11" ht="15.75" x14ac:dyDescent="0.25">
      <c r="A80" s="272" t="s">
        <v>751</v>
      </c>
      <c r="B80" s="272"/>
      <c r="C80" s="272"/>
      <c r="D80" s="273"/>
      <c r="E80" s="274"/>
      <c r="F80" s="36"/>
      <c r="G80" s="36"/>
      <c r="H80" s="36"/>
      <c r="I80" s="36"/>
      <c r="J80" s="36"/>
      <c r="K80" s="36"/>
    </row>
    <row r="82" spans="1:11" ht="15.75" x14ac:dyDescent="0.25">
      <c r="A82" s="279" t="s">
        <v>583</v>
      </c>
      <c r="B82" s="280"/>
      <c r="C82" s="280"/>
      <c r="D82" s="281"/>
      <c r="E82" s="282"/>
      <c r="F82" s="39" t="s">
        <v>367</v>
      </c>
      <c r="G82" s="283" t="s">
        <v>657</v>
      </c>
      <c r="H82" s="280"/>
      <c r="I82" s="280"/>
      <c r="J82" s="281"/>
      <c r="K82" s="282"/>
    </row>
    <row r="83" spans="1:11" ht="15.75" x14ac:dyDescent="0.25">
      <c r="A83" s="284" t="s">
        <v>447</v>
      </c>
      <c r="B83" s="285"/>
      <c r="C83" s="285"/>
      <c r="D83" s="286"/>
      <c r="E83" s="282"/>
      <c r="F83" s="40" t="s">
        <v>448</v>
      </c>
      <c r="G83" s="287" t="s">
        <v>680</v>
      </c>
      <c r="H83" s="285"/>
      <c r="I83" s="285"/>
      <c r="J83" s="286"/>
      <c r="K83" s="282"/>
    </row>
    <row r="84" spans="1:11" ht="15.75" x14ac:dyDescent="0.25">
      <c r="A84" s="36" t="s">
        <v>331</v>
      </c>
      <c r="B84" s="36" t="s">
        <v>585</v>
      </c>
      <c r="C84" s="36" t="s">
        <v>475</v>
      </c>
      <c r="D84" s="37">
        <v>6</v>
      </c>
      <c r="E84" s="38">
        <v>4</v>
      </c>
      <c r="F84" s="36"/>
      <c r="G84" s="36" t="s">
        <v>331</v>
      </c>
      <c r="H84" s="36" t="s">
        <v>659</v>
      </c>
      <c r="I84" s="36" t="s">
        <v>463</v>
      </c>
      <c r="J84" s="37">
        <v>6</v>
      </c>
      <c r="K84" s="38">
        <v>4</v>
      </c>
    </row>
    <row r="85" spans="1:11" ht="15.75" x14ac:dyDescent="0.25">
      <c r="A85" s="36" t="s">
        <v>454</v>
      </c>
      <c r="B85" s="36" t="s">
        <v>587</v>
      </c>
      <c r="C85" s="36" t="s">
        <v>475</v>
      </c>
      <c r="D85" s="37">
        <v>6</v>
      </c>
      <c r="E85" s="38">
        <v>6</v>
      </c>
      <c r="F85" s="36"/>
      <c r="G85" s="36" t="s">
        <v>454</v>
      </c>
      <c r="H85" s="36" t="s">
        <v>149</v>
      </c>
      <c r="I85" s="36" t="s">
        <v>481</v>
      </c>
      <c r="J85" s="37">
        <v>6</v>
      </c>
      <c r="K85" s="38">
        <v>5.5</v>
      </c>
    </row>
    <row r="86" spans="1:11" ht="15.75" x14ac:dyDescent="0.25">
      <c r="A86" s="41" t="s">
        <v>454</v>
      </c>
      <c r="B86" s="41" t="s">
        <v>200</v>
      </c>
      <c r="C86" s="41" t="s">
        <v>479</v>
      </c>
      <c r="D86" s="42" t="s">
        <v>453</v>
      </c>
      <c r="E86" s="42" t="s">
        <v>453</v>
      </c>
      <c r="F86" s="36"/>
      <c r="G86" s="36" t="s">
        <v>454</v>
      </c>
      <c r="H86" s="36" t="s">
        <v>210</v>
      </c>
      <c r="I86" s="36" t="s">
        <v>450</v>
      </c>
      <c r="J86" s="37">
        <v>5.5</v>
      </c>
      <c r="K86" s="38">
        <v>5</v>
      </c>
    </row>
    <row r="87" spans="1:11" ht="15.75" x14ac:dyDescent="0.25">
      <c r="A87" s="41" t="s">
        <v>454</v>
      </c>
      <c r="B87" s="41" t="s">
        <v>752</v>
      </c>
      <c r="C87" s="41" t="s">
        <v>597</v>
      </c>
      <c r="D87" s="42" t="s">
        <v>453</v>
      </c>
      <c r="E87" s="42" t="s">
        <v>453</v>
      </c>
      <c r="F87" s="36"/>
      <c r="G87" s="36" t="s">
        <v>454</v>
      </c>
      <c r="H87" s="36" t="s">
        <v>132</v>
      </c>
      <c r="I87" s="36" t="s">
        <v>450</v>
      </c>
      <c r="J87" s="37">
        <v>6</v>
      </c>
      <c r="K87" s="38">
        <v>6</v>
      </c>
    </row>
    <row r="88" spans="1:11" ht="15.75" x14ac:dyDescent="0.25">
      <c r="A88" s="36" t="s">
        <v>466</v>
      </c>
      <c r="B88" s="36" t="s">
        <v>85</v>
      </c>
      <c r="C88" s="36" t="s">
        <v>508</v>
      </c>
      <c r="D88" s="37">
        <v>6</v>
      </c>
      <c r="E88" s="38">
        <v>4</v>
      </c>
      <c r="F88" s="36"/>
      <c r="G88" s="36" t="s">
        <v>466</v>
      </c>
      <c r="H88" s="36" t="s">
        <v>55</v>
      </c>
      <c r="I88" s="36" t="s">
        <v>471</v>
      </c>
      <c r="J88" s="37">
        <v>7</v>
      </c>
      <c r="K88" s="38">
        <v>10</v>
      </c>
    </row>
    <row r="89" spans="1:11" ht="15.75" x14ac:dyDescent="0.25">
      <c r="A89" s="36" t="s">
        <v>466</v>
      </c>
      <c r="B89" s="36" t="s">
        <v>52</v>
      </c>
      <c r="C89" s="36" t="s">
        <v>463</v>
      </c>
      <c r="D89" s="37">
        <v>5.5</v>
      </c>
      <c r="E89" s="38">
        <v>5.5</v>
      </c>
      <c r="F89" s="36"/>
      <c r="G89" s="36" t="s">
        <v>466</v>
      </c>
      <c r="H89" s="36" t="s">
        <v>144</v>
      </c>
      <c r="I89" s="36" t="s">
        <v>479</v>
      </c>
      <c r="J89" s="37">
        <v>6.5</v>
      </c>
      <c r="K89" s="38">
        <v>7.5</v>
      </c>
    </row>
    <row r="90" spans="1:11" ht="15.75" x14ac:dyDescent="0.25">
      <c r="A90" s="36" t="s">
        <v>466</v>
      </c>
      <c r="B90" s="36" t="s">
        <v>277</v>
      </c>
      <c r="C90" s="36" t="s">
        <v>457</v>
      </c>
      <c r="D90" s="37">
        <v>6</v>
      </c>
      <c r="E90" s="38">
        <v>6</v>
      </c>
      <c r="F90" s="36"/>
      <c r="G90" s="36" t="s">
        <v>466</v>
      </c>
      <c r="H90" s="36" t="s">
        <v>107</v>
      </c>
      <c r="I90" s="36" t="s">
        <v>459</v>
      </c>
      <c r="J90" s="37">
        <v>5.5</v>
      </c>
      <c r="K90" s="38">
        <v>5.5</v>
      </c>
    </row>
    <row r="91" spans="1:11" ht="15.75" x14ac:dyDescent="0.25">
      <c r="A91" s="36" t="s">
        <v>466</v>
      </c>
      <c r="B91" s="36" t="s">
        <v>593</v>
      </c>
      <c r="C91" s="36" t="s">
        <v>475</v>
      </c>
      <c r="D91" s="37">
        <v>5</v>
      </c>
      <c r="E91" s="38">
        <v>5</v>
      </c>
      <c r="F91" s="36"/>
      <c r="G91" s="36" t="s">
        <v>466</v>
      </c>
      <c r="H91" s="36" t="s">
        <v>188</v>
      </c>
      <c r="I91" s="36" t="s">
        <v>459</v>
      </c>
      <c r="J91" s="37">
        <v>5</v>
      </c>
      <c r="K91" s="38">
        <v>4.5</v>
      </c>
    </row>
    <row r="92" spans="1:11" ht="15.75" x14ac:dyDescent="0.25">
      <c r="A92" s="36" t="s">
        <v>477</v>
      </c>
      <c r="B92" s="36" t="s">
        <v>53</v>
      </c>
      <c r="C92" s="36" t="s">
        <v>459</v>
      </c>
      <c r="D92" s="37">
        <v>6</v>
      </c>
      <c r="E92" s="38">
        <v>6</v>
      </c>
      <c r="F92" s="36"/>
      <c r="G92" s="36" t="s">
        <v>466</v>
      </c>
      <c r="H92" s="36" t="s">
        <v>291</v>
      </c>
      <c r="I92" s="36" t="s">
        <v>495</v>
      </c>
      <c r="J92" s="37">
        <v>5</v>
      </c>
      <c r="K92" s="38">
        <v>5</v>
      </c>
    </row>
    <row r="93" spans="1:11" ht="15.75" x14ac:dyDescent="0.25">
      <c r="A93" s="36" t="s">
        <v>477</v>
      </c>
      <c r="B93" s="36" t="s">
        <v>54</v>
      </c>
      <c r="C93" s="36" t="s">
        <v>475</v>
      </c>
      <c r="D93" s="37">
        <v>6</v>
      </c>
      <c r="E93" s="38">
        <v>6</v>
      </c>
      <c r="F93" s="36"/>
      <c r="G93" s="36" t="s">
        <v>477</v>
      </c>
      <c r="H93" s="36" t="s">
        <v>108</v>
      </c>
      <c r="I93" s="36" t="s">
        <v>490</v>
      </c>
      <c r="J93" s="37">
        <v>6</v>
      </c>
      <c r="K93" s="38">
        <v>6</v>
      </c>
    </row>
    <row r="94" spans="1:11" ht="15.75" x14ac:dyDescent="0.25">
      <c r="A94" s="36" t="s">
        <v>477</v>
      </c>
      <c r="B94" s="36" t="s">
        <v>24</v>
      </c>
      <c r="C94" s="36" t="s">
        <v>471</v>
      </c>
      <c r="D94" s="37">
        <v>7</v>
      </c>
      <c r="E94" s="38">
        <v>8</v>
      </c>
      <c r="F94" s="36"/>
      <c r="G94" s="36" t="s">
        <v>477</v>
      </c>
      <c r="H94" s="36" t="s">
        <v>667</v>
      </c>
      <c r="I94" s="36" t="s">
        <v>481</v>
      </c>
      <c r="J94" s="37">
        <v>6</v>
      </c>
      <c r="K94" s="38">
        <v>6</v>
      </c>
    </row>
    <row r="95" spans="1:11" ht="15.75" x14ac:dyDescent="0.25">
      <c r="A95" s="275" t="s">
        <v>482</v>
      </c>
      <c r="B95" s="276"/>
      <c r="C95" s="276"/>
      <c r="D95" s="277"/>
      <c r="E95" s="278"/>
      <c r="F95" s="36"/>
      <c r="G95" s="275" t="s">
        <v>482</v>
      </c>
      <c r="H95" s="276"/>
      <c r="I95" s="276"/>
      <c r="J95" s="277"/>
      <c r="K95" s="278"/>
    </row>
    <row r="96" spans="1:11" ht="15.75" x14ac:dyDescent="0.25">
      <c r="A96" s="41" t="s">
        <v>331</v>
      </c>
      <c r="B96" s="41" t="s">
        <v>591</v>
      </c>
      <c r="C96" s="41" t="s">
        <v>567</v>
      </c>
      <c r="D96" s="42" t="s">
        <v>453</v>
      </c>
      <c r="E96" s="42" t="s">
        <v>453</v>
      </c>
      <c r="F96" s="36"/>
      <c r="G96" s="41" t="s">
        <v>331</v>
      </c>
      <c r="H96" s="41" t="s">
        <v>665</v>
      </c>
      <c r="I96" s="41" t="s">
        <v>601</v>
      </c>
      <c r="J96" s="42" t="s">
        <v>453</v>
      </c>
      <c r="K96" s="42" t="s">
        <v>453</v>
      </c>
    </row>
    <row r="97" spans="1:11" ht="15.75" x14ac:dyDescent="0.25">
      <c r="A97" s="41" t="s">
        <v>466</v>
      </c>
      <c r="B97" s="41" t="s">
        <v>598</v>
      </c>
      <c r="C97" s="41" t="s">
        <v>450</v>
      </c>
      <c r="D97" s="42">
        <v>6</v>
      </c>
      <c r="E97" s="42">
        <v>6</v>
      </c>
      <c r="F97" s="36"/>
      <c r="G97" s="41" t="s">
        <v>477</v>
      </c>
      <c r="H97" s="41" t="s">
        <v>25</v>
      </c>
      <c r="I97" s="41" t="s">
        <v>459</v>
      </c>
      <c r="J97" s="42" t="s">
        <v>453</v>
      </c>
      <c r="K97" s="42" t="s">
        <v>453</v>
      </c>
    </row>
    <row r="98" spans="1:11" ht="15.75" x14ac:dyDescent="0.25">
      <c r="A98" s="41" t="s">
        <v>477</v>
      </c>
      <c r="B98" s="41" t="s">
        <v>708</v>
      </c>
      <c r="C98" s="41" t="s">
        <v>509</v>
      </c>
      <c r="D98" s="42">
        <v>7.5</v>
      </c>
      <c r="E98" s="42">
        <v>10.5</v>
      </c>
      <c r="F98" s="36"/>
      <c r="G98" s="41" t="s">
        <v>466</v>
      </c>
      <c r="H98" s="41" t="s">
        <v>56</v>
      </c>
      <c r="I98" s="41" t="s">
        <v>459</v>
      </c>
      <c r="J98" s="42">
        <v>5.5</v>
      </c>
      <c r="K98" s="42">
        <v>5.5</v>
      </c>
    </row>
    <row r="99" spans="1:11" ht="15.75" x14ac:dyDescent="0.25">
      <c r="A99" s="41" t="s">
        <v>466</v>
      </c>
      <c r="B99" s="41" t="s">
        <v>712</v>
      </c>
      <c r="C99" s="41" t="s">
        <v>486</v>
      </c>
      <c r="D99" s="42">
        <v>6</v>
      </c>
      <c r="E99" s="42">
        <v>6</v>
      </c>
      <c r="F99" s="36"/>
      <c r="G99" s="41" t="s">
        <v>466</v>
      </c>
      <c r="H99" s="41" t="s">
        <v>319</v>
      </c>
      <c r="I99" s="41" t="s">
        <v>461</v>
      </c>
      <c r="J99" s="42">
        <v>6</v>
      </c>
      <c r="K99" s="42">
        <v>6</v>
      </c>
    </row>
    <row r="100" spans="1:11" ht="15.75" x14ac:dyDescent="0.25">
      <c r="A100" s="41" t="s">
        <v>466</v>
      </c>
      <c r="B100" s="41" t="s">
        <v>595</v>
      </c>
      <c r="C100" s="41" t="s">
        <v>536</v>
      </c>
      <c r="D100" s="42" t="s">
        <v>453</v>
      </c>
      <c r="E100" s="42" t="s">
        <v>453</v>
      </c>
      <c r="F100" s="36"/>
      <c r="G100" s="41" t="s">
        <v>454</v>
      </c>
      <c r="H100" s="41" t="s">
        <v>250</v>
      </c>
      <c r="I100" s="41" t="s">
        <v>457</v>
      </c>
      <c r="J100" s="42">
        <v>6</v>
      </c>
      <c r="K100" s="42">
        <v>6</v>
      </c>
    </row>
    <row r="101" spans="1:11" ht="15.75" x14ac:dyDescent="0.25">
      <c r="A101" s="36" t="s">
        <v>454</v>
      </c>
      <c r="B101" s="36" t="s">
        <v>588</v>
      </c>
      <c r="C101" s="36" t="s">
        <v>456</v>
      </c>
      <c r="D101" s="37">
        <v>6</v>
      </c>
      <c r="E101" s="38">
        <v>6</v>
      </c>
      <c r="F101" s="36"/>
      <c r="G101" s="41" t="s">
        <v>454</v>
      </c>
      <c r="H101" s="41" t="s">
        <v>662</v>
      </c>
      <c r="I101" s="41" t="s">
        <v>468</v>
      </c>
      <c r="J101" s="42">
        <v>6</v>
      </c>
      <c r="K101" s="42">
        <v>5.5</v>
      </c>
    </row>
    <row r="102" spans="1:11" ht="15.75" x14ac:dyDescent="0.25">
      <c r="A102" s="36" t="s">
        <v>454</v>
      </c>
      <c r="B102" s="36" t="s">
        <v>308</v>
      </c>
      <c r="C102" s="36" t="s">
        <v>457</v>
      </c>
      <c r="D102" s="37">
        <v>6.5</v>
      </c>
      <c r="E102" s="38">
        <v>6.5</v>
      </c>
      <c r="F102" s="36"/>
      <c r="G102" s="41" t="s">
        <v>454</v>
      </c>
      <c r="H102" s="41" t="s">
        <v>318</v>
      </c>
      <c r="I102" s="41" t="s">
        <v>468</v>
      </c>
      <c r="J102" s="42">
        <v>5</v>
      </c>
      <c r="K102" s="42">
        <v>5</v>
      </c>
    </row>
    <row r="103" spans="1:11" ht="15.75" x14ac:dyDescent="0.25">
      <c r="A103" s="267" t="s">
        <v>498</v>
      </c>
      <c r="B103" s="267"/>
      <c r="C103" s="267"/>
      <c r="D103" s="268"/>
      <c r="E103" s="43">
        <v>3</v>
      </c>
      <c r="F103" s="36"/>
      <c r="G103" s="267" t="s">
        <v>500</v>
      </c>
      <c r="H103" s="267"/>
      <c r="I103" s="267"/>
      <c r="J103" s="268"/>
      <c r="K103" s="43">
        <v>-1.5</v>
      </c>
    </row>
    <row r="104" spans="1:11" ht="15.75" x14ac:dyDescent="0.25">
      <c r="A104" s="269" t="s">
        <v>753</v>
      </c>
      <c r="B104" s="270"/>
      <c r="C104" s="270"/>
      <c r="D104" s="271"/>
      <c r="E104" s="269"/>
      <c r="F104" s="36"/>
      <c r="G104" s="269" t="s">
        <v>754</v>
      </c>
      <c r="H104" s="270"/>
      <c r="I104" s="270"/>
      <c r="J104" s="271"/>
      <c r="K104" s="269"/>
    </row>
    <row r="105" spans="1:11" ht="15.75" x14ac:dyDescent="0.25">
      <c r="A105" s="272" t="s">
        <v>755</v>
      </c>
      <c r="B105" s="272"/>
      <c r="C105" s="272"/>
      <c r="D105" s="273"/>
      <c r="E105" s="274"/>
      <c r="F105" s="36"/>
      <c r="G105" s="272" t="s">
        <v>756</v>
      </c>
      <c r="H105" s="272"/>
      <c r="I105" s="272"/>
      <c r="J105" s="273"/>
      <c r="K105" s="274"/>
    </row>
    <row r="107" spans="1:11" ht="15.75" x14ac:dyDescent="0.25">
      <c r="A107" s="279" t="s">
        <v>10</v>
      </c>
      <c r="B107" s="280"/>
      <c r="C107" s="280"/>
      <c r="D107" s="281"/>
      <c r="E107" s="282"/>
      <c r="F107" s="39" t="s">
        <v>378</v>
      </c>
      <c r="G107" s="283" t="s">
        <v>531</v>
      </c>
      <c r="H107" s="280"/>
      <c r="I107" s="280"/>
      <c r="J107" s="281"/>
      <c r="K107" s="282"/>
    </row>
    <row r="108" spans="1:11" ht="15.75" x14ac:dyDescent="0.25">
      <c r="A108" s="284" t="s">
        <v>532</v>
      </c>
      <c r="B108" s="285"/>
      <c r="C108" s="285"/>
      <c r="D108" s="286"/>
      <c r="E108" s="282"/>
      <c r="F108" s="40" t="s">
        <v>448</v>
      </c>
      <c r="G108" s="287" t="s">
        <v>680</v>
      </c>
      <c r="H108" s="285"/>
      <c r="I108" s="285"/>
      <c r="J108" s="286"/>
      <c r="K108" s="282"/>
    </row>
    <row r="109" spans="1:11" ht="15.75" x14ac:dyDescent="0.25">
      <c r="A109" s="36" t="s">
        <v>331</v>
      </c>
      <c r="B109" s="36" t="s">
        <v>586</v>
      </c>
      <c r="C109" s="36" t="s">
        <v>473</v>
      </c>
      <c r="D109" s="37">
        <v>6.5</v>
      </c>
      <c r="E109" s="38">
        <v>5.5</v>
      </c>
      <c r="F109" s="36"/>
      <c r="G109" s="36" t="s">
        <v>331</v>
      </c>
      <c r="H109" s="36" t="s">
        <v>540</v>
      </c>
      <c r="I109" s="36" t="s">
        <v>471</v>
      </c>
      <c r="J109" s="37">
        <v>6</v>
      </c>
      <c r="K109" s="38">
        <v>2</v>
      </c>
    </row>
    <row r="110" spans="1:11" ht="15.75" x14ac:dyDescent="0.25">
      <c r="A110" s="36" t="s">
        <v>454</v>
      </c>
      <c r="B110" s="36" t="s">
        <v>248</v>
      </c>
      <c r="C110" s="36" t="s">
        <v>481</v>
      </c>
      <c r="D110" s="37">
        <v>6</v>
      </c>
      <c r="E110" s="38">
        <v>6</v>
      </c>
      <c r="F110" s="36"/>
      <c r="G110" s="36" t="s">
        <v>454</v>
      </c>
      <c r="H110" s="36" t="s">
        <v>298</v>
      </c>
      <c r="I110" s="36" t="s">
        <v>459</v>
      </c>
      <c r="J110" s="37">
        <v>5</v>
      </c>
      <c r="K110" s="38">
        <v>5</v>
      </c>
    </row>
    <row r="111" spans="1:11" ht="15.75" x14ac:dyDescent="0.25">
      <c r="A111" s="36" t="s">
        <v>454</v>
      </c>
      <c r="B111" s="36" t="s">
        <v>97</v>
      </c>
      <c r="C111" s="36" t="s">
        <v>468</v>
      </c>
      <c r="D111" s="37">
        <v>5.5</v>
      </c>
      <c r="E111" s="38">
        <v>5.5</v>
      </c>
      <c r="F111" s="36"/>
      <c r="G111" s="36" t="s">
        <v>454</v>
      </c>
      <c r="H111" s="36" t="s">
        <v>681</v>
      </c>
      <c r="I111" s="36" t="s">
        <v>481</v>
      </c>
      <c r="J111" s="37">
        <v>6</v>
      </c>
      <c r="K111" s="38">
        <v>6</v>
      </c>
    </row>
    <row r="112" spans="1:11" ht="15.75" x14ac:dyDescent="0.25">
      <c r="A112" s="36" t="s">
        <v>454</v>
      </c>
      <c r="B112" s="36" t="s">
        <v>600</v>
      </c>
      <c r="C112" s="36" t="s">
        <v>463</v>
      </c>
      <c r="D112" s="37">
        <v>5</v>
      </c>
      <c r="E112" s="38">
        <v>4</v>
      </c>
      <c r="F112" s="36"/>
      <c r="G112" s="36" t="s">
        <v>454</v>
      </c>
      <c r="H112" s="36" t="s">
        <v>88</v>
      </c>
      <c r="I112" s="36" t="s">
        <v>459</v>
      </c>
      <c r="J112" s="37">
        <v>6</v>
      </c>
      <c r="K112" s="38">
        <v>6</v>
      </c>
    </row>
    <row r="113" spans="1:11" ht="15.75" x14ac:dyDescent="0.25">
      <c r="A113" s="36" t="s">
        <v>454</v>
      </c>
      <c r="B113" s="36" t="s">
        <v>155</v>
      </c>
      <c r="C113" s="36" t="s">
        <v>479</v>
      </c>
      <c r="D113" s="37">
        <v>6</v>
      </c>
      <c r="E113" s="38">
        <v>5.5</v>
      </c>
      <c r="F113" s="36"/>
      <c r="G113" s="36" t="s">
        <v>466</v>
      </c>
      <c r="H113" s="36" t="s">
        <v>175</v>
      </c>
      <c r="I113" s="36" t="s">
        <v>456</v>
      </c>
      <c r="J113" s="37">
        <v>7</v>
      </c>
      <c r="K113" s="38">
        <v>10</v>
      </c>
    </row>
    <row r="114" spans="1:11" ht="15.75" x14ac:dyDescent="0.25">
      <c r="A114" s="36" t="s">
        <v>466</v>
      </c>
      <c r="B114" s="36" t="s">
        <v>189</v>
      </c>
      <c r="C114" s="36" t="s">
        <v>481</v>
      </c>
      <c r="D114" s="37">
        <v>5.5</v>
      </c>
      <c r="E114" s="38">
        <v>5.5</v>
      </c>
      <c r="F114" s="36"/>
      <c r="G114" s="36" t="s">
        <v>466</v>
      </c>
      <c r="H114" s="36" t="s">
        <v>165</v>
      </c>
      <c r="I114" s="36" t="s">
        <v>509</v>
      </c>
      <c r="J114" s="37">
        <v>6.5</v>
      </c>
      <c r="K114" s="38">
        <v>6.5</v>
      </c>
    </row>
    <row r="115" spans="1:11" ht="15.75" x14ac:dyDescent="0.25">
      <c r="A115" s="36" t="s">
        <v>466</v>
      </c>
      <c r="B115" s="36" t="s">
        <v>596</v>
      </c>
      <c r="C115" s="36" t="s">
        <v>468</v>
      </c>
      <c r="D115" s="37">
        <v>6</v>
      </c>
      <c r="E115" s="38">
        <v>6</v>
      </c>
      <c r="F115" s="36"/>
      <c r="G115" s="36" t="s">
        <v>466</v>
      </c>
      <c r="H115" s="36" t="s">
        <v>57</v>
      </c>
      <c r="I115" s="36" t="s">
        <v>450</v>
      </c>
      <c r="J115" s="37">
        <v>5</v>
      </c>
      <c r="K115" s="38">
        <v>5</v>
      </c>
    </row>
    <row r="116" spans="1:11" ht="15.75" x14ac:dyDescent="0.25">
      <c r="A116" s="36" t="s">
        <v>466</v>
      </c>
      <c r="B116" s="36" t="s">
        <v>66</v>
      </c>
      <c r="C116" s="36" t="s">
        <v>479</v>
      </c>
      <c r="D116" s="37">
        <v>6.5</v>
      </c>
      <c r="E116" s="38">
        <v>7</v>
      </c>
      <c r="F116" s="36"/>
      <c r="G116" s="36" t="s">
        <v>466</v>
      </c>
      <c r="H116" s="36" t="s">
        <v>257</v>
      </c>
      <c r="I116" s="36" t="s">
        <v>490</v>
      </c>
      <c r="J116" s="37">
        <v>7</v>
      </c>
      <c r="K116" s="38">
        <v>10</v>
      </c>
    </row>
    <row r="117" spans="1:11" ht="15.75" x14ac:dyDescent="0.25">
      <c r="A117" s="36" t="s">
        <v>477</v>
      </c>
      <c r="B117" s="36" t="s">
        <v>590</v>
      </c>
      <c r="C117" s="36" t="s">
        <v>471</v>
      </c>
      <c r="D117" s="37">
        <v>6</v>
      </c>
      <c r="E117" s="38">
        <v>6</v>
      </c>
      <c r="F117" s="36"/>
      <c r="G117" s="36" t="s">
        <v>466</v>
      </c>
      <c r="H117" s="36" t="s">
        <v>217</v>
      </c>
      <c r="I117" s="36" t="s">
        <v>456</v>
      </c>
      <c r="J117" s="37">
        <v>6</v>
      </c>
      <c r="K117" s="38">
        <v>5.5</v>
      </c>
    </row>
    <row r="118" spans="1:11" ht="15.75" x14ac:dyDescent="0.25">
      <c r="A118" s="36" t="s">
        <v>477</v>
      </c>
      <c r="B118" s="36" t="s">
        <v>157</v>
      </c>
      <c r="C118" s="36" t="s">
        <v>479</v>
      </c>
      <c r="D118" s="37">
        <v>6</v>
      </c>
      <c r="E118" s="38">
        <v>6</v>
      </c>
      <c r="F118" s="36"/>
      <c r="G118" s="36" t="s">
        <v>477</v>
      </c>
      <c r="H118" s="36" t="s">
        <v>112</v>
      </c>
      <c r="I118" s="36" t="s">
        <v>461</v>
      </c>
      <c r="J118" s="37">
        <v>6</v>
      </c>
      <c r="K118" s="38">
        <v>6</v>
      </c>
    </row>
    <row r="119" spans="1:11" ht="15.75" x14ac:dyDescent="0.25">
      <c r="A119" s="36" t="s">
        <v>477</v>
      </c>
      <c r="B119" s="36" t="s">
        <v>147</v>
      </c>
      <c r="C119" s="36" t="s">
        <v>456</v>
      </c>
      <c r="D119" s="37">
        <v>5.5</v>
      </c>
      <c r="E119" s="38">
        <v>5.5</v>
      </c>
      <c r="F119" s="36"/>
      <c r="G119" s="41" t="s">
        <v>477</v>
      </c>
      <c r="H119" s="41" t="s">
        <v>176</v>
      </c>
      <c r="I119" s="41" t="s">
        <v>489</v>
      </c>
      <c r="J119" s="42" t="s">
        <v>453</v>
      </c>
      <c r="K119" s="42" t="s">
        <v>453</v>
      </c>
    </row>
    <row r="120" spans="1:11" ht="15.75" x14ac:dyDescent="0.25">
      <c r="A120" s="275" t="s">
        <v>482</v>
      </c>
      <c r="B120" s="276"/>
      <c r="C120" s="276"/>
      <c r="D120" s="277"/>
      <c r="E120" s="278"/>
      <c r="F120" s="36"/>
      <c r="G120" s="275" t="s">
        <v>482</v>
      </c>
      <c r="H120" s="276"/>
      <c r="I120" s="276"/>
      <c r="J120" s="277"/>
      <c r="K120" s="278"/>
    </row>
    <row r="121" spans="1:11" ht="15.75" x14ac:dyDescent="0.25">
      <c r="A121" s="41" t="s">
        <v>331</v>
      </c>
      <c r="B121" s="41" t="s">
        <v>592</v>
      </c>
      <c r="C121" s="41" t="s">
        <v>511</v>
      </c>
      <c r="D121" s="42">
        <v>6.5</v>
      </c>
      <c r="E121" s="42">
        <v>7.5</v>
      </c>
      <c r="F121" s="36"/>
      <c r="G121" s="41" t="s">
        <v>331</v>
      </c>
      <c r="H121" s="41" t="s">
        <v>535</v>
      </c>
      <c r="I121" s="41" t="s">
        <v>536</v>
      </c>
      <c r="J121" s="42" t="s">
        <v>453</v>
      </c>
      <c r="K121" s="42" t="s">
        <v>453</v>
      </c>
    </row>
    <row r="122" spans="1:11" ht="15.75" x14ac:dyDescent="0.25">
      <c r="A122" s="41" t="s">
        <v>477</v>
      </c>
      <c r="B122" s="41" t="s">
        <v>313</v>
      </c>
      <c r="C122" s="41" t="s">
        <v>473</v>
      </c>
      <c r="D122" s="42">
        <v>7</v>
      </c>
      <c r="E122" s="42">
        <v>10</v>
      </c>
      <c r="F122" s="36"/>
      <c r="G122" s="36" t="s">
        <v>477</v>
      </c>
      <c r="H122" s="36" t="s">
        <v>102</v>
      </c>
      <c r="I122" s="36" t="s">
        <v>450</v>
      </c>
      <c r="J122" s="37">
        <v>5.5</v>
      </c>
      <c r="K122" s="38">
        <v>5.5</v>
      </c>
    </row>
    <row r="123" spans="1:11" ht="15.75" x14ac:dyDescent="0.25">
      <c r="A123" s="41" t="s">
        <v>466</v>
      </c>
      <c r="B123" s="41" t="s">
        <v>249</v>
      </c>
      <c r="C123" s="41" t="s">
        <v>644</v>
      </c>
      <c r="D123" s="42" t="s">
        <v>453</v>
      </c>
      <c r="E123" s="42" t="s">
        <v>453</v>
      </c>
      <c r="F123" s="36"/>
      <c r="G123" s="41" t="s">
        <v>477</v>
      </c>
      <c r="H123" s="41" t="s">
        <v>111</v>
      </c>
      <c r="I123" s="41" t="s">
        <v>465</v>
      </c>
      <c r="J123" s="42" t="s">
        <v>453</v>
      </c>
      <c r="K123" s="42" t="s">
        <v>453</v>
      </c>
    </row>
    <row r="124" spans="1:11" ht="15.75" x14ac:dyDescent="0.25">
      <c r="A124" s="41" t="s">
        <v>466</v>
      </c>
      <c r="B124" s="41" t="s">
        <v>599</v>
      </c>
      <c r="C124" s="41" t="s">
        <v>486</v>
      </c>
      <c r="D124" s="42">
        <v>5.5</v>
      </c>
      <c r="E124" s="42">
        <v>5.5</v>
      </c>
      <c r="F124" s="36"/>
      <c r="G124" s="41" t="s">
        <v>466</v>
      </c>
      <c r="H124" s="41" t="s">
        <v>545</v>
      </c>
      <c r="I124" s="41" t="s">
        <v>475</v>
      </c>
      <c r="J124" s="42">
        <v>5</v>
      </c>
      <c r="K124" s="42">
        <v>5</v>
      </c>
    </row>
    <row r="125" spans="1:11" ht="15.75" x14ac:dyDescent="0.25">
      <c r="A125" s="41" t="s">
        <v>466</v>
      </c>
      <c r="B125" s="41" t="s">
        <v>757</v>
      </c>
      <c r="C125" s="41" t="s">
        <v>506</v>
      </c>
      <c r="D125" s="42" t="s">
        <v>453</v>
      </c>
      <c r="E125" s="42" t="s">
        <v>453</v>
      </c>
      <c r="F125" s="36"/>
      <c r="G125" s="41" t="s">
        <v>466</v>
      </c>
      <c r="H125" s="41" t="s">
        <v>547</v>
      </c>
      <c r="I125" s="41" t="s">
        <v>539</v>
      </c>
      <c r="J125" s="42" t="s">
        <v>453</v>
      </c>
      <c r="K125" s="42" t="s">
        <v>453</v>
      </c>
    </row>
    <row r="126" spans="1:11" ht="15.75" x14ac:dyDescent="0.25">
      <c r="A126" s="41" t="s">
        <v>454</v>
      </c>
      <c r="B126" s="41" t="s">
        <v>317</v>
      </c>
      <c r="C126" s="41" t="s">
        <v>479</v>
      </c>
      <c r="D126" s="42">
        <v>6</v>
      </c>
      <c r="E126" s="42">
        <v>6</v>
      </c>
      <c r="F126" s="36"/>
      <c r="G126" s="41" t="s">
        <v>454</v>
      </c>
      <c r="H126" s="41" t="s">
        <v>543</v>
      </c>
      <c r="I126" s="41" t="s">
        <v>481</v>
      </c>
      <c r="J126" s="42">
        <v>6</v>
      </c>
      <c r="K126" s="42">
        <v>5.5</v>
      </c>
    </row>
    <row r="127" spans="1:11" ht="15.75" x14ac:dyDescent="0.25">
      <c r="A127" s="41" t="s">
        <v>454</v>
      </c>
      <c r="B127" s="41" t="s">
        <v>154</v>
      </c>
      <c r="C127" s="41" t="s">
        <v>481</v>
      </c>
      <c r="D127" s="42">
        <v>6.5</v>
      </c>
      <c r="E127" s="42">
        <v>6</v>
      </c>
      <c r="F127" s="36"/>
      <c r="G127" s="41" t="s">
        <v>454</v>
      </c>
      <c r="H127" s="41" t="s">
        <v>177</v>
      </c>
      <c r="I127" s="41" t="s">
        <v>479</v>
      </c>
      <c r="J127" s="42">
        <v>6</v>
      </c>
      <c r="K127" s="42">
        <v>6</v>
      </c>
    </row>
    <row r="128" spans="1:11" ht="15.75" x14ac:dyDescent="0.25">
      <c r="A128" s="267" t="s">
        <v>498</v>
      </c>
      <c r="B128" s="267"/>
      <c r="C128" s="267"/>
      <c r="D128" s="268"/>
      <c r="E128" s="43">
        <v>3</v>
      </c>
      <c r="F128" s="36"/>
      <c r="G128" s="269" t="s">
        <v>705</v>
      </c>
      <c r="H128" s="270"/>
      <c r="I128" s="270"/>
      <c r="J128" s="271"/>
      <c r="K128" s="269"/>
    </row>
    <row r="129" spans="1:11" ht="15.75" x14ac:dyDescent="0.25">
      <c r="A129" s="267" t="s">
        <v>500</v>
      </c>
      <c r="B129" s="267"/>
      <c r="C129" s="267"/>
      <c r="D129" s="268"/>
      <c r="E129" s="43">
        <v>1.5</v>
      </c>
      <c r="F129" s="36"/>
      <c r="G129" s="272" t="s">
        <v>758</v>
      </c>
      <c r="H129" s="272"/>
      <c r="I129" s="272"/>
      <c r="J129" s="273"/>
      <c r="K129" s="274"/>
    </row>
    <row r="130" spans="1:11" ht="15.75" x14ac:dyDescent="0.25">
      <c r="A130" s="269" t="s">
        <v>675</v>
      </c>
      <c r="B130" s="270"/>
      <c r="C130" s="270"/>
      <c r="D130" s="271"/>
      <c r="E130" s="269"/>
      <c r="F130" s="36"/>
      <c r="G130" s="36"/>
      <c r="H130" s="36"/>
      <c r="I130" s="36"/>
      <c r="J130" s="36"/>
      <c r="K130" s="36"/>
    </row>
    <row r="131" spans="1:11" ht="15.75" x14ac:dyDescent="0.25">
      <c r="A131" s="272" t="s">
        <v>759</v>
      </c>
      <c r="B131" s="272"/>
      <c r="C131" s="272"/>
      <c r="D131" s="273"/>
      <c r="E131" s="274"/>
      <c r="F131" s="36"/>
      <c r="G131" s="36"/>
      <c r="H131" s="36"/>
      <c r="I131" s="36"/>
      <c r="J131" s="36"/>
      <c r="K131" s="36"/>
    </row>
    <row r="133" spans="1:11" ht="15.75" x14ac:dyDescent="0.25">
      <c r="A133" s="279" t="s">
        <v>556</v>
      </c>
      <c r="B133" s="280"/>
      <c r="C133" s="280"/>
      <c r="D133" s="281"/>
      <c r="E133" s="282"/>
      <c r="F133" s="39" t="s">
        <v>365</v>
      </c>
      <c r="G133" s="283" t="s">
        <v>446</v>
      </c>
      <c r="H133" s="280"/>
      <c r="I133" s="280"/>
      <c r="J133" s="281"/>
      <c r="K133" s="282"/>
    </row>
    <row r="134" spans="1:11" ht="15.75" x14ac:dyDescent="0.25">
      <c r="A134" s="284" t="s">
        <v>760</v>
      </c>
      <c r="B134" s="285"/>
      <c r="C134" s="285"/>
      <c r="D134" s="286"/>
      <c r="E134" s="282"/>
      <c r="F134" s="40" t="s">
        <v>448</v>
      </c>
      <c r="G134" s="287" t="s">
        <v>557</v>
      </c>
      <c r="H134" s="285"/>
      <c r="I134" s="285"/>
      <c r="J134" s="286"/>
      <c r="K134" s="282"/>
    </row>
    <row r="135" spans="1:11" ht="15.75" x14ac:dyDescent="0.25">
      <c r="A135" s="36" t="s">
        <v>331</v>
      </c>
      <c r="B135" s="36" t="s">
        <v>559</v>
      </c>
      <c r="C135" s="36" t="s">
        <v>509</v>
      </c>
      <c r="D135" s="37">
        <v>7</v>
      </c>
      <c r="E135" s="38">
        <v>8</v>
      </c>
      <c r="F135" s="36"/>
      <c r="G135" s="36" t="s">
        <v>331</v>
      </c>
      <c r="H135" s="36" t="s">
        <v>449</v>
      </c>
      <c r="I135" s="36" t="s">
        <v>450</v>
      </c>
      <c r="J135" s="37">
        <v>6</v>
      </c>
      <c r="K135" s="38">
        <v>5</v>
      </c>
    </row>
    <row r="136" spans="1:11" ht="15.75" x14ac:dyDescent="0.25">
      <c r="A136" s="36" t="s">
        <v>454</v>
      </c>
      <c r="B136" s="36" t="s">
        <v>574</v>
      </c>
      <c r="C136" s="36" t="s">
        <v>473</v>
      </c>
      <c r="D136" s="37">
        <v>5.5</v>
      </c>
      <c r="E136" s="38">
        <v>5.5</v>
      </c>
      <c r="F136" s="36"/>
      <c r="G136" s="36" t="s">
        <v>454</v>
      </c>
      <c r="H136" s="36" t="s">
        <v>455</v>
      </c>
      <c r="I136" s="36" t="s">
        <v>456</v>
      </c>
      <c r="J136" s="37">
        <v>6</v>
      </c>
      <c r="K136" s="38">
        <v>6</v>
      </c>
    </row>
    <row r="137" spans="1:11" ht="15.75" x14ac:dyDescent="0.25">
      <c r="A137" s="36" t="s">
        <v>454</v>
      </c>
      <c r="B137" s="36" t="s">
        <v>193</v>
      </c>
      <c r="C137" s="36" t="s">
        <v>486</v>
      </c>
      <c r="D137" s="37">
        <v>6</v>
      </c>
      <c r="E137" s="38">
        <v>6</v>
      </c>
      <c r="F137" s="36"/>
      <c r="G137" s="41" t="s">
        <v>454</v>
      </c>
      <c r="H137" s="41" t="s">
        <v>458</v>
      </c>
      <c r="I137" s="41" t="s">
        <v>539</v>
      </c>
      <c r="J137" s="42" t="s">
        <v>453</v>
      </c>
      <c r="K137" s="42" t="s">
        <v>453</v>
      </c>
    </row>
    <row r="138" spans="1:11" ht="15.75" x14ac:dyDescent="0.25">
      <c r="A138" s="36" t="s">
        <v>454</v>
      </c>
      <c r="B138" s="36" t="s">
        <v>131</v>
      </c>
      <c r="C138" s="36" t="s">
        <v>478</v>
      </c>
      <c r="D138" s="37">
        <v>6</v>
      </c>
      <c r="E138" s="38">
        <v>6</v>
      </c>
      <c r="F138" s="36"/>
      <c r="G138" s="36" t="s">
        <v>454</v>
      </c>
      <c r="H138" s="36" t="s">
        <v>462</v>
      </c>
      <c r="I138" s="36" t="s">
        <v>463</v>
      </c>
      <c r="J138" s="37">
        <v>5.5</v>
      </c>
      <c r="K138" s="38">
        <v>5.5</v>
      </c>
    </row>
    <row r="139" spans="1:11" ht="15.75" x14ac:dyDescent="0.25">
      <c r="A139" s="36" t="s">
        <v>466</v>
      </c>
      <c r="B139" s="36" t="s">
        <v>564</v>
      </c>
      <c r="C139" s="36" t="s">
        <v>457</v>
      </c>
      <c r="D139" s="37">
        <v>6</v>
      </c>
      <c r="E139" s="38">
        <v>6</v>
      </c>
      <c r="F139" s="36"/>
      <c r="G139" s="36" t="s">
        <v>466</v>
      </c>
      <c r="H139" s="36" t="s">
        <v>467</v>
      </c>
      <c r="I139" s="36" t="s">
        <v>468</v>
      </c>
      <c r="J139" s="37">
        <v>6.5</v>
      </c>
      <c r="K139" s="38">
        <v>9</v>
      </c>
    </row>
    <row r="140" spans="1:11" ht="15.75" x14ac:dyDescent="0.25">
      <c r="A140" s="41" t="s">
        <v>466</v>
      </c>
      <c r="B140" s="41" t="s">
        <v>106</v>
      </c>
      <c r="C140" s="41" t="s">
        <v>578</v>
      </c>
      <c r="D140" s="42" t="s">
        <v>453</v>
      </c>
      <c r="E140" s="42" t="s">
        <v>453</v>
      </c>
      <c r="F140" s="36"/>
      <c r="G140" s="36" t="s">
        <v>466</v>
      </c>
      <c r="H140" s="36" t="s">
        <v>221</v>
      </c>
      <c r="I140" s="36" t="s">
        <v>457</v>
      </c>
      <c r="J140" s="37">
        <v>6</v>
      </c>
      <c r="K140" s="38">
        <v>6</v>
      </c>
    </row>
    <row r="141" spans="1:11" ht="15.75" x14ac:dyDescent="0.25">
      <c r="A141" s="36" t="s">
        <v>466</v>
      </c>
      <c r="B141" s="36" t="s">
        <v>563</v>
      </c>
      <c r="C141" s="36" t="s">
        <v>481</v>
      </c>
      <c r="D141" s="37">
        <v>6.5</v>
      </c>
      <c r="E141" s="38">
        <v>6.5</v>
      </c>
      <c r="F141" s="36"/>
      <c r="G141" s="36" t="s">
        <v>466</v>
      </c>
      <c r="H141" s="36" t="s">
        <v>761</v>
      </c>
      <c r="I141" s="36" t="s">
        <v>490</v>
      </c>
      <c r="J141" s="37">
        <v>6</v>
      </c>
      <c r="K141" s="38">
        <v>6</v>
      </c>
    </row>
    <row r="142" spans="1:11" ht="15.75" x14ac:dyDescent="0.25">
      <c r="A142" s="41" t="s">
        <v>466</v>
      </c>
      <c r="B142" s="41" t="s">
        <v>322</v>
      </c>
      <c r="C142" s="41" t="s">
        <v>489</v>
      </c>
      <c r="D142" s="42" t="s">
        <v>453</v>
      </c>
      <c r="E142" s="42" t="s">
        <v>453</v>
      </c>
      <c r="F142" s="36"/>
      <c r="G142" s="36" t="s">
        <v>466</v>
      </c>
      <c r="H142" s="36" t="s">
        <v>472</v>
      </c>
      <c r="I142" s="36" t="s">
        <v>473</v>
      </c>
      <c r="J142" s="37">
        <v>6.5</v>
      </c>
      <c r="K142" s="38">
        <v>6.5</v>
      </c>
    </row>
    <row r="143" spans="1:11" ht="15.75" x14ac:dyDescent="0.25">
      <c r="A143" s="36" t="s">
        <v>477</v>
      </c>
      <c r="B143" s="36" t="s">
        <v>194</v>
      </c>
      <c r="C143" s="36" t="s">
        <v>486</v>
      </c>
      <c r="D143" s="37">
        <v>6.5</v>
      </c>
      <c r="E143" s="38">
        <v>6</v>
      </c>
      <c r="F143" s="36"/>
      <c r="G143" s="36" t="s">
        <v>477</v>
      </c>
      <c r="H143" s="36" t="s">
        <v>201</v>
      </c>
      <c r="I143" s="36" t="s">
        <v>473</v>
      </c>
      <c r="J143" s="37">
        <v>5.5</v>
      </c>
      <c r="K143" s="38">
        <v>5</v>
      </c>
    </row>
    <row r="144" spans="1:11" ht="15.75" x14ac:dyDescent="0.25">
      <c r="A144" s="36" t="s">
        <v>477</v>
      </c>
      <c r="B144" s="36" t="s">
        <v>762</v>
      </c>
      <c r="C144" s="36" t="s">
        <v>450</v>
      </c>
      <c r="D144" s="37">
        <v>5</v>
      </c>
      <c r="E144" s="38">
        <v>5</v>
      </c>
      <c r="F144" s="36"/>
      <c r="G144" s="36" t="s">
        <v>477</v>
      </c>
      <c r="H144" s="36" t="s">
        <v>255</v>
      </c>
      <c r="I144" s="36" t="s">
        <v>479</v>
      </c>
      <c r="J144" s="37">
        <v>7.5</v>
      </c>
      <c r="K144" s="38">
        <v>13.5</v>
      </c>
    </row>
    <row r="145" spans="1:11" ht="15.75" x14ac:dyDescent="0.25">
      <c r="A145" s="36" t="s">
        <v>477</v>
      </c>
      <c r="B145" s="36" t="s">
        <v>202</v>
      </c>
      <c r="C145" s="36" t="s">
        <v>473</v>
      </c>
      <c r="D145" s="37">
        <v>5.5</v>
      </c>
      <c r="E145" s="38">
        <v>5.5</v>
      </c>
      <c r="F145" s="36"/>
      <c r="G145" s="41" t="s">
        <v>477</v>
      </c>
      <c r="H145" s="41" t="s">
        <v>145</v>
      </c>
      <c r="I145" s="41" t="s">
        <v>490</v>
      </c>
      <c r="J145" s="42" t="s">
        <v>453</v>
      </c>
      <c r="K145" s="42" t="s">
        <v>453</v>
      </c>
    </row>
    <row r="146" spans="1:11" ht="15.75" x14ac:dyDescent="0.25">
      <c r="A146" s="275" t="s">
        <v>482</v>
      </c>
      <c r="B146" s="276"/>
      <c r="C146" s="276"/>
      <c r="D146" s="277"/>
      <c r="E146" s="278"/>
      <c r="F146" s="36"/>
      <c r="G146" s="275" t="s">
        <v>482</v>
      </c>
      <c r="H146" s="276"/>
      <c r="I146" s="276"/>
      <c r="J146" s="277"/>
      <c r="K146" s="278"/>
    </row>
    <row r="147" spans="1:11" ht="15.75" x14ac:dyDescent="0.25">
      <c r="A147" s="41" t="s">
        <v>331</v>
      </c>
      <c r="B147" s="41" t="s">
        <v>568</v>
      </c>
      <c r="C147" s="41" t="s">
        <v>569</v>
      </c>
      <c r="D147" s="42" t="s">
        <v>453</v>
      </c>
      <c r="E147" s="42" t="s">
        <v>453</v>
      </c>
      <c r="F147" s="36"/>
      <c r="G147" s="41" t="s">
        <v>331</v>
      </c>
      <c r="H147" s="41" t="s">
        <v>483</v>
      </c>
      <c r="I147" s="41" t="s">
        <v>484</v>
      </c>
      <c r="J147" s="42" t="s">
        <v>453</v>
      </c>
      <c r="K147" s="42" t="s">
        <v>453</v>
      </c>
    </row>
    <row r="148" spans="1:11" ht="15.75" x14ac:dyDescent="0.25">
      <c r="A148" s="36" t="s">
        <v>477</v>
      </c>
      <c r="B148" s="36" t="s">
        <v>64</v>
      </c>
      <c r="C148" s="36" t="s">
        <v>478</v>
      </c>
      <c r="D148" s="37">
        <v>5.5</v>
      </c>
      <c r="E148" s="38">
        <v>5.5</v>
      </c>
      <c r="F148" s="36"/>
      <c r="G148" s="36" t="s">
        <v>466</v>
      </c>
      <c r="H148" s="36" t="s">
        <v>493</v>
      </c>
      <c r="I148" s="36" t="s">
        <v>494</v>
      </c>
      <c r="J148" s="37">
        <v>5.5</v>
      </c>
      <c r="K148" s="38">
        <v>5.5</v>
      </c>
    </row>
    <row r="149" spans="1:11" ht="15.75" x14ac:dyDescent="0.25">
      <c r="A149" s="41" t="s">
        <v>466</v>
      </c>
      <c r="B149" s="41" t="s">
        <v>710</v>
      </c>
      <c r="C149" s="41" t="s">
        <v>468</v>
      </c>
      <c r="D149" s="42">
        <v>5.5</v>
      </c>
      <c r="E149" s="42">
        <v>5.5</v>
      </c>
      <c r="F149" s="36"/>
      <c r="G149" s="41" t="s">
        <v>466</v>
      </c>
      <c r="H149" s="41" t="s">
        <v>724</v>
      </c>
      <c r="I149" s="41" t="s">
        <v>457</v>
      </c>
      <c r="J149" s="42">
        <v>5.5</v>
      </c>
      <c r="K149" s="42">
        <v>5</v>
      </c>
    </row>
    <row r="150" spans="1:11" ht="15.75" x14ac:dyDescent="0.25">
      <c r="A150" s="41" t="s">
        <v>466</v>
      </c>
      <c r="B150" s="41" t="s">
        <v>65</v>
      </c>
      <c r="C150" s="41" t="s">
        <v>509</v>
      </c>
      <c r="D150" s="42">
        <v>6</v>
      </c>
      <c r="E150" s="42">
        <v>6</v>
      </c>
      <c r="F150" s="36"/>
      <c r="G150" s="41" t="s">
        <v>466</v>
      </c>
      <c r="H150" s="41" t="s">
        <v>491</v>
      </c>
      <c r="I150" s="41" t="s">
        <v>461</v>
      </c>
      <c r="J150" s="42" t="s">
        <v>453</v>
      </c>
      <c r="K150" s="42" t="s">
        <v>453</v>
      </c>
    </row>
    <row r="151" spans="1:11" ht="15.75" x14ac:dyDescent="0.25">
      <c r="A151" s="41" t="s">
        <v>466</v>
      </c>
      <c r="B151" s="41" t="s">
        <v>571</v>
      </c>
      <c r="C151" s="41" t="s">
        <v>494</v>
      </c>
      <c r="D151" s="42">
        <v>6</v>
      </c>
      <c r="E151" s="42">
        <v>6</v>
      </c>
      <c r="F151" s="36"/>
      <c r="G151" s="36" t="s">
        <v>454</v>
      </c>
      <c r="H151" s="36" t="s">
        <v>288</v>
      </c>
      <c r="I151" s="36" t="s">
        <v>486</v>
      </c>
      <c r="J151" s="37">
        <v>6</v>
      </c>
      <c r="K151" s="38">
        <v>5.5</v>
      </c>
    </row>
    <row r="152" spans="1:11" ht="15.75" x14ac:dyDescent="0.25">
      <c r="A152" s="36" t="s">
        <v>454</v>
      </c>
      <c r="B152" s="36" t="s">
        <v>304</v>
      </c>
      <c r="C152" s="36" t="s">
        <v>508</v>
      </c>
      <c r="D152" s="37">
        <v>6</v>
      </c>
      <c r="E152" s="38">
        <v>7</v>
      </c>
      <c r="F152" s="36"/>
      <c r="G152" s="41" t="s">
        <v>454</v>
      </c>
      <c r="H152" s="41" t="s">
        <v>763</v>
      </c>
      <c r="I152" s="41" t="s">
        <v>486</v>
      </c>
      <c r="J152" s="42">
        <v>5.5</v>
      </c>
      <c r="K152" s="42">
        <v>5.5</v>
      </c>
    </row>
    <row r="153" spans="1:11" ht="15.75" x14ac:dyDescent="0.25">
      <c r="A153" s="41" t="s">
        <v>454</v>
      </c>
      <c r="B153" s="41" t="s">
        <v>281</v>
      </c>
      <c r="C153" s="41" t="s">
        <v>494</v>
      </c>
      <c r="D153" s="42">
        <v>5.5</v>
      </c>
      <c r="E153" s="42">
        <v>5.5</v>
      </c>
      <c r="F153" s="36"/>
      <c r="G153" s="41" t="s">
        <v>454</v>
      </c>
      <c r="H153" s="41" t="s">
        <v>283</v>
      </c>
      <c r="I153" s="41" t="s">
        <v>496</v>
      </c>
      <c r="J153" s="42" t="s">
        <v>453</v>
      </c>
      <c r="K153" s="42" t="s">
        <v>453</v>
      </c>
    </row>
    <row r="154" spans="1:11" ht="15.75" x14ac:dyDescent="0.25">
      <c r="A154" s="267" t="s">
        <v>498</v>
      </c>
      <c r="B154" s="267"/>
      <c r="C154" s="267"/>
      <c r="D154" s="268"/>
      <c r="E154" s="43">
        <v>3</v>
      </c>
      <c r="F154" s="36"/>
      <c r="G154" s="267" t="s">
        <v>500</v>
      </c>
      <c r="H154" s="267"/>
      <c r="I154" s="267"/>
      <c r="J154" s="268"/>
      <c r="K154" s="43">
        <v>1.5</v>
      </c>
    </row>
    <row r="155" spans="1:11" ht="15.75" x14ac:dyDescent="0.25">
      <c r="A155" s="267" t="s">
        <v>500</v>
      </c>
      <c r="B155" s="267"/>
      <c r="C155" s="267"/>
      <c r="D155" s="268"/>
      <c r="E155" s="43">
        <v>-1.5</v>
      </c>
      <c r="F155" s="36"/>
      <c r="G155" s="269" t="s">
        <v>713</v>
      </c>
      <c r="H155" s="270"/>
      <c r="I155" s="270"/>
      <c r="J155" s="271"/>
      <c r="K155" s="269"/>
    </row>
    <row r="156" spans="1:11" ht="15.75" x14ac:dyDescent="0.25">
      <c r="A156" s="269" t="s">
        <v>742</v>
      </c>
      <c r="B156" s="270"/>
      <c r="C156" s="270"/>
      <c r="D156" s="271"/>
      <c r="E156" s="269"/>
      <c r="F156" s="36"/>
      <c r="G156" s="272" t="s">
        <v>764</v>
      </c>
      <c r="H156" s="272"/>
      <c r="I156" s="272"/>
      <c r="J156" s="273"/>
      <c r="K156" s="274"/>
    </row>
    <row r="157" spans="1:11" ht="15.75" x14ac:dyDescent="0.25">
      <c r="A157" s="272" t="s">
        <v>765</v>
      </c>
      <c r="B157" s="272"/>
      <c r="C157" s="272"/>
      <c r="D157" s="273"/>
      <c r="E157" s="274"/>
      <c r="F157" s="36"/>
      <c r="G157" s="36"/>
      <c r="H157" s="36"/>
      <c r="I157" s="36"/>
      <c r="J157" s="36"/>
      <c r="K157" s="36"/>
    </row>
    <row r="159" spans="1:11" ht="15.75" x14ac:dyDescent="0.25">
      <c r="A159" s="279" t="s">
        <v>17</v>
      </c>
      <c r="B159" s="280"/>
      <c r="C159" s="280"/>
      <c r="D159" s="281"/>
      <c r="E159" s="282"/>
      <c r="F159" s="39" t="s">
        <v>369</v>
      </c>
      <c r="G159" s="283" t="s">
        <v>555</v>
      </c>
      <c r="H159" s="280"/>
      <c r="I159" s="280"/>
      <c r="J159" s="281"/>
      <c r="K159" s="282"/>
    </row>
    <row r="160" spans="1:11" ht="15.75" x14ac:dyDescent="0.25">
      <c r="A160" s="284" t="s">
        <v>447</v>
      </c>
      <c r="B160" s="285"/>
      <c r="C160" s="285"/>
      <c r="D160" s="286"/>
      <c r="E160" s="282"/>
      <c r="F160" s="40" t="s">
        <v>448</v>
      </c>
      <c r="G160" s="287" t="s">
        <v>447</v>
      </c>
      <c r="H160" s="285"/>
      <c r="I160" s="285"/>
      <c r="J160" s="286"/>
      <c r="K160" s="282"/>
    </row>
    <row r="161" spans="1:11" ht="15.75" x14ac:dyDescent="0.25">
      <c r="A161" s="36" t="s">
        <v>331</v>
      </c>
      <c r="B161" s="36" t="s">
        <v>451</v>
      </c>
      <c r="C161" s="36" t="s">
        <v>486</v>
      </c>
      <c r="D161" s="37">
        <v>6.5</v>
      </c>
      <c r="E161" s="38">
        <v>5.5</v>
      </c>
      <c r="F161" s="36"/>
      <c r="G161" s="36" t="s">
        <v>331</v>
      </c>
      <c r="H161" s="36" t="s">
        <v>577</v>
      </c>
      <c r="I161" s="36" t="s">
        <v>490</v>
      </c>
      <c r="J161" s="37">
        <v>6</v>
      </c>
      <c r="K161" s="38">
        <v>7</v>
      </c>
    </row>
    <row r="162" spans="1:11" ht="15.75" x14ac:dyDescent="0.25">
      <c r="A162" s="36" t="s">
        <v>454</v>
      </c>
      <c r="B162" s="36" t="s">
        <v>694</v>
      </c>
      <c r="C162" s="36" t="s">
        <v>473</v>
      </c>
      <c r="D162" s="37">
        <v>6</v>
      </c>
      <c r="E162" s="38">
        <v>7</v>
      </c>
      <c r="F162" s="36"/>
      <c r="G162" s="36" t="s">
        <v>454</v>
      </c>
      <c r="H162" s="36" t="s">
        <v>146</v>
      </c>
      <c r="I162" s="36" t="s">
        <v>463</v>
      </c>
      <c r="J162" s="37">
        <v>6</v>
      </c>
      <c r="K162" s="38">
        <v>6</v>
      </c>
    </row>
    <row r="163" spans="1:11" ht="15.75" x14ac:dyDescent="0.25">
      <c r="A163" s="36" t="s">
        <v>454</v>
      </c>
      <c r="B163" s="36" t="s">
        <v>204</v>
      </c>
      <c r="C163" s="36" t="s">
        <v>475</v>
      </c>
      <c r="D163" s="37">
        <v>5.5</v>
      </c>
      <c r="E163" s="38">
        <v>5.5</v>
      </c>
      <c r="F163" s="36"/>
      <c r="G163" s="36" t="s">
        <v>454</v>
      </c>
      <c r="H163" s="36" t="s">
        <v>560</v>
      </c>
      <c r="I163" s="36" t="s">
        <v>495</v>
      </c>
      <c r="J163" s="37">
        <v>6</v>
      </c>
      <c r="K163" s="38">
        <v>6</v>
      </c>
    </row>
    <row r="164" spans="1:11" ht="15.75" x14ac:dyDescent="0.25">
      <c r="A164" s="36" t="s">
        <v>454</v>
      </c>
      <c r="B164" s="36" t="s">
        <v>464</v>
      </c>
      <c r="C164" s="36" t="s">
        <v>479</v>
      </c>
      <c r="D164" s="37">
        <v>6</v>
      </c>
      <c r="E164" s="38">
        <v>7</v>
      </c>
      <c r="F164" s="36"/>
      <c r="G164" s="36" t="s">
        <v>454</v>
      </c>
      <c r="H164" s="36" t="s">
        <v>179</v>
      </c>
      <c r="I164" s="36" t="s">
        <v>456</v>
      </c>
      <c r="J164" s="37">
        <v>6.5</v>
      </c>
      <c r="K164" s="38">
        <v>6.5</v>
      </c>
    </row>
    <row r="165" spans="1:11" ht="15.75" x14ac:dyDescent="0.25">
      <c r="A165" s="36" t="s">
        <v>466</v>
      </c>
      <c r="B165" s="36" t="s">
        <v>79</v>
      </c>
      <c r="C165" s="36" t="s">
        <v>459</v>
      </c>
      <c r="D165" s="37">
        <v>5.5</v>
      </c>
      <c r="E165" s="38">
        <v>5.5</v>
      </c>
      <c r="F165" s="36"/>
      <c r="G165" s="36" t="s">
        <v>466</v>
      </c>
      <c r="H165" s="36" t="s">
        <v>203</v>
      </c>
      <c r="I165" s="36" t="s">
        <v>495</v>
      </c>
      <c r="J165" s="37">
        <v>6</v>
      </c>
      <c r="K165" s="38">
        <v>6</v>
      </c>
    </row>
    <row r="166" spans="1:11" ht="15.75" x14ac:dyDescent="0.25">
      <c r="A166" s="36" t="s">
        <v>466</v>
      </c>
      <c r="B166" s="36" t="s">
        <v>470</v>
      </c>
      <c r="C166" s="36" t="s">
        <v>471</v>
      </c>
      <c r="D166" s="37">
        <v>6.5</v>
      </c>
      <c r="E166" s="38">
        <v>6.5</v>
      </c>
      <c r="F166" s="36"/>
      <c r="G166" s="36" t="s">
        <v>466</v>
      </c>
      <c r="H166" s="36" t="s">
        <v>276</v>
      </c>
      <c r="I166" s="36" t="s">
        <v>450</v>
      </c>
      <c r="J166" s="37">
        <v>6</v>
      </c>
      <c r="K166" s="38">
        <v>5.5</v>
      </c>
    </row>
    <row r="167" spans="1:11" ht="15.75" x14ac:dyDescent="0.25">
      <c r="A167" s="36" t="s">
        <v>466</v>
      </c>
      <c r="B167" s="36" t="s">
        <v>492</v>
      </c>
      <c r="C167" s="36" t="s">
        <v>475</v>
      </c>
      <c r="D167" s="37">
        <v>5.5</v>
      </c>
      <c r="E167" s="38">
        <v>5.5</v>
      </c>
      <c r="F167" s="36"/>
      <c r="G167" s="36" t="s">
        <v>466</v>
      </c>
      <c r="H167" s="36" t="s">
        <v>104</v>
      </c>
      <c r="I167" s="36" t="s">
        <v>459</v>
      </c>
      <c r="J167" s="37">
        <v>6</v>
      </c>
      <c r="K167" s="38">
        <v>6</v>
      </c>
    </row>
    <row r="168" spans="1:11" ht="15.75" x14ac:dyDescent="0.25">
      <c r="A168" s="36" t="s">
        <v>466</v>
      </c>
      <c r="B168" s="36" t="s">
        <v>476</v>
      </c>
      <c r="C168" s="36" t="s">
        <v>463</v>
      </c>
      <c r="D168" s="37">
        <v>5.5</v>
      </c>
      <c r="E168" s="38">
        <v>5</v>
      </c>
      <c r="F168" s="36"/>
      <c r="G168" s="36" t="s">
        <v>466</v>
      </c>
      <c r="H168" s="36" t="s">
        <v>306</v>
      </c>
      <c r="I168" s="36" t="s">
        <v>473</v>
      </c>
      <c r="J168" s="37">
        <v>6.5</v>
      </c>
      <c r="K168" s="38">
        <v>6.5</v>
      </c>
    </row>
    <row r="169" spans="1:11" ht="15.75" x14ac:dyDescent="0.25">
      <c r="A169" s="36" t="s">
        <v>477</v>
      </c>
      <c r="B169" s="36" t="s">
        <v>302</v>
      </c>
      <c r="C169" s="36" t="s">
        <v>471</v>
      </c>
      <c r="D169" s="37">
        <v>5.5</v>
      </c>
      <c r="E169" s="38">
        <v>5</v>
      </c>
      <c r="F169" s="36"/>
      <c r="G169" s="36" t="s">
        <v>477</v>
      </c>
      <c r="H169" s="36" t="s">
        <v>766</v>
      </c>
      <c r="I169" s="36" t="s">
        <v>475</v>
      </c>
      <c r="J169" s="37">
        <v>5.5</v>
      </c>
      <c r="K169" s="38">
        <v>5.5</v>
      </c>
    </row>
    <row r="170" spans="1:11" ht="15.75" x14ac:dyDescent="0.25">
      <c r="A170" s="36" t="s">
        <v>477</v>
      </c>
      <c r="B170" s="36" t="s">
        <v>480</v>
      </c>
      <c r="C170" s="36" t="s">
        <v>479</v>
      </c>
      <c r="D170" s="37">
        <v>7</v>
      </c>
      <c r="E170" s="38">
        <v>10</v>
      </c>
      <c r="F170" s="36"/>
      <c r="G170" s="41" t="s">
        <v>477</v>
      </c>
      <c r="H170" s="41" t="s">
        <v>59</v>
      </c>
      <c r="I170" s="41" t="s">
        <v>602</v>
      </c>
      <c r="J170" s="42" t="s">
        <v>453</v>
      </c>
      <c r="K170" s="42" t="s">
        <v>453</v>
      </c>
    </row>
    <row r="171" spans="1:11" ht="15.75" x14ac:dyDescent="0.25">
      <c r="A171" s="41" t="s">
        <v>477</v>
      </c>
      <c r="B171" s="41" t="s">
        <v>138</v>
      </c>
      <c r="C171" s="41" t="s">
        <v>489</v>
      </c>
      <c r="D171" s="42" t="s">
        <v>453</v>
      </c>
      <c r="E171" s="42" t="s">
        <v>453</v>
      </c>
      <c r="F171" s="36"/>
      <c r="G171" s="36" t="s">
        <v>477</v>
      </c>
      <c r="H171" s="36" t="s">
        <v>92</v>
      </c>
      <c r="I171" s="36" t="s">
        <v>508</v>
      </c>
      <c r="J171" s="37">
        <v>5.5</v>
      </c>
      <c r="K171" s="38">
        <v>5.5</v>
      </c>
    </row>
    <row r="172" spans="1:11" ht="15.75" x14ac:dyDescent="0.25">
      <c r="A172" s="275" t="s">
        <v>482</v>
      </c>
      <c r="B172" s="276"/>
      <c r="C172" s="276"/>
      <c r="D172" s="277"/>
      <c r="E172" s="278"/>
      <c r="F172" s="36"/>
      <c r="G172" s="275" t="s">
        <v>482</v>
      </c>
      <c r="H172" s="276"/>
      <c r="I172" s="276"/>
      <c r="J172" s="277"/>
      <c r="K172" s="278"/>
    </row>
    <row r="173" spans="1:11" ht="15.75" x14ac:dyDescent="0.25">
      <c r="A173" s="41" t="s">
        <v>477</v>
      </c>
      <c r="B173" s="41" t="s">
        <v>161</v>
      </c>
      <c r="C173" s="41" t="s">
        <v>566</v>
      </c>
      <c r="D173" s="42" t="s">
        <v>453</v>
      </c>
      <c r="E173" s="42" t="s">
        <v>453</v>
      </c>
      <c r="F173" s="36"/>
      <c r="G173" s="36" t="s">
        <v>477</v>
      </c>
      <c r="H173" s="36" t="s">
        <v>565</v>
      </c>
      <c r="I173" s="36" t="s">
        <v>494</v>
      </c>
      <c r="J173" s="37">
        <v>5.5</v>
      </c>
      <c r="K173" s="38">
        <v>5.5</v>
      </c>
    </row>
    <row r="174" spans="1:11" ht="15.75" x14ac:dyDescent="0.25">
      <c r="A174" s="36" t="s">
        <v>477</v>
      </c>
      <c r="B174" s="36" t="s">
        <v>488</v>
      </c>
      <c r="C174" s="36" t="s">
        <v>481</v>
      </c>
      <c r="D174" s="37">
        <v>6.5</v>
      </c>
      <c r="E174" s="38">
        <v>6.5</v>
      </c>
      <c r="F174" s="36"/>
      <c r="G174" s="41" t="s">
        <v>454</v>
      </c>
      <c r="H174" s="41" t="s">
        <v>105</v>
      </c>
      <c r="I174" s="41" t="s">
        <v>496</v>
      </c>
      <c r="J174" s="42" t="s">
        <v>453</v>
      </c>
      <c r="K174" s="42" t="s">
        <v>453</v>
      </c>
    </row>
    <row r="175" spans="1:11" ht="15.75" x14ac:dyDescent="0.25">
      <c r="A175" s="41" t="s">
        <v>466</v>
      </c>
      <c r="B175" s="41" t="s">
        <v>474</v>
      </c>
      <c r="C175" s="41" t="s">
        <v>475</v>
      </c>
      <c r="D175" s="42">
        <v>5</v>
      </c>
      <c r="E175" s="42">
        <v>4.5</v>
      </c>
      <c r="F175" s="36"/>
      <c r="G175" s="41" t="s">
        <v>454</v>
      </c>
      <c r="H175" s="41" t="s">
        <v>300</v>
      </c>
      <c r="I175" s="41" t="s">
        <v>495</v>
      </c>
      <c r="J175" s="42">
        <v>5.5</v>
      </c>
      <c r="K175" s="42">
        <v>5.5</v>
      </c>
    </row>
    <row r="176" spans="1:11" ht="15.75" x14ac:dyDescent="0.25">
      <c r="A176" s="41" t="s">
        <v>466</v>
      </c>
      <c r="B176" s="41" t="s">
        <v>211</v>
      </c>
      <c r="C176" s="41" t="s">
        <v>478</v>
      </c>
      <c r="D176" s="42">
        <v>6</v>
      </c>
      <c r="E176" s="42">
        <v>6</v>
      </c>
      <c r="F176" s="36"/>
      <c r="G176" s="41" t="s">
        <v>454</v>
      </c>
      <c r="H176" s="41" t="s">
        <v>61</v>
      </c>
      <c r="I176" s="41" t="s">
        <v>450</v>
      </c>
      <c r="J176" s="42">
        <v>5.5</v>
      </c>
      <c r="K176" s="42">
        <v>5.5</v>
      </c>
    </row>
    <row r="177" spans="1:11" ht="15.75" x14ac:dyDescent="0.25">
      <c r="A177" s="41" t="s">
        <v>454</v>
      </c>
      <c r="B177" s="41" t="s">
        <v>497</v>
      </c>
      <c r="C177" s="41" t="s">
        <v>479</v>
      </c>
      <c r="D177" s="42">
        <v>6</v>
      </c>
      <c r="E177" s="42">
        <v>6</v>
      </c>
      <c r="F177" s="36"/>
      <c r="G177" s="41" t="s">
        <v>466</v>
      </c>
      <c r="H177" s="41" t="s">
        <v>60</v>
      </c>
      <c r="I177" s="41" t="s">
        <v>486</v>
      </c>
      <c r="J177" s="42">
        <v>5.5</v>
      </c>
      <c r="K177" s="42">
        <v>5</v>
      </c>
    </row>
    <row r="178" spans="1:11" ht="15.75" x14ac:dyDescent="0.25">
      <c r="A178" s="41" t="s">
        <v>454</v>
      </c>
      <c r="B178" s="41" t="s">
        <v>460</v>
      </c>
      <c r="C178" s="41" t="s">
        <v>461</v>
      </c>
      <c r="D178" s="42">
        <v>6</v>
      </c>
      <c r="E178" s="42">
        <v>6</v>
      </c>
      <c r="F178" s="36"/>
      <c r="G178" s="41" t="s">
        <v>466</v>
      </c>
      <c r="H178" s="41" t="s">
        <v>731</v>
      </c>
      <c r="I178" s="41" t="s">
        <v>452</v>
      </c>
      <c r="J178" s="42" t="s">
        <v>453</v>
      </c>
      <c r="K178" s="42" t="s">
        <v>453</v>
      </c>
    </row>
    <row r="179" spans="1:11" ht="15.75" x14ac:dyDescent="0.25">
      <c r="A179" s="41" t="s">
        <v>331</v>
      </c>
      <c r="B179" s="41" t="s">
        <v>485</v>
      </c>
      <c r="C179" s="41" t="s">
        <v>452</v>
      </c>
      <c r="D179" s="42" t="s">
        <v>453</v>
      </c>
      <c r="E179" s="42" t="s">
        <v>453</v>
      </c>
      <c r="F179" s="36"/>
      <c r="G179" s="41" t="s">
        <v>331</v>
      </c>
      <c r="H179" s="41" t="s">
        <v>558</v>
      </c>
      <c r="I179" s="41" t="s">
        <v>578</v>
      </c>
      <c r="J179" s="42" t="s">
        <v>453</v>
      </c>
      <c r="K179" s="42" t="s">
        <v>453</v>
      </c>
    </row>
    <row r="180" spans="1:11" ht="15.75" x14ac:dyDescent="0.25">
      <c r="A180" s="267" t="s">
        <v>498</v>
      </c>
      <c r="B180" s="267"/>
      <c r="C180" s="267"/>
      <c r="D180" s="268"/>
      <c r="E180" s="43">
        <v>3</v>
      </c>
      <c r="F180" s="36"/>
      <c r="G180" s="267" t="s">
        <v>500</v>
      </c>
      <c r="H180" s="267"/>
      <c r="I180" s="267"/>
      <c r="J180" s="268"/>
      <c r="K180" s="43">
        <v>-1.5</v>
      </c>
    </row>
    <row r="181" spans="1:11" ht="15.75" x14ac:dyDescent="0.25">
      <c r="A181" s="267" t="s">
        <v>500</v>
      </c>
      <c r="B181" s="267"/>
      <c r="C181" s="267"/>
      <c r="D181" s="268"/>
      <c r="E181" s="43">
        <v>1.5</v>
      </c>
      <c r="F181" s="36"/>
      <c r="G181" s="269" t="s">
        <v>579</v>
      </c>
      <c r="H181" s="270"/>
      <c r="I181" s="270"/>
      <c r="J181" s="271"/>
      <c r="K181" s="269"/>
    </row>
    <row r="182" spans="1:11" ht="15.75" x14ac:dyDescent="0.25">
      <c r="A182" s="269" t="s">
        <v>526</v>
      </c>
      <c r="B182" s="270"/>
      <c r="C182" s="270"/>
      <c r="D182" s="271"/>
      <c r="E182" s="269"/>
      <c r="F182" s="36"/>
      <c r="G182" s="272" t="s">
        <v>767</v>
      </c>
      <c r="H182" s="272"/>
      <c r="I182" s="272"/>
      <c r="J182" s="273"/>
      <c r="K182" s="274"/>
    </row>
    <row r="183" spans="1:11" ht="15.75" x14ac:dyDescent="0.25">
      <c r="A183" s="272" t="s">
        <v>768</v>
      </c>
      <c r="B183" s="272"/>
      <c r="C183" s="272"/>
      <c r="D183" s="273"/>
      <c r="E183" s="274"/>
      <c r="F183" s="36"/>
      <c r="G183" s="36"/>
      <c r="H183" s="36"/>
      <c r="I183" s="36"/>
      <c r="J183" s="36"/>
      <c r="K183" s="36"/>
    </row>
    <row r="185" spans="1:11" ht="15.75" x14ac:dyDescent="0.25">
      <c r="A185" s="279" t="s">
        <v>658</v>
      </c>
      <c r="B185" s="280"/>
      <c r="C185" s="280"/>
      <c r="D185" s="281"/>
      <c r="E185" s="282"/>
      <c r="F185" s="39" t="s">
        <v>385</v>
      </c>
      <c r="G185" s="283" t="s">
        <v>610</v>
      </c>
      <c r="H185" s="280"/>
      <c r="I185" s="280"/>
      <c r="J185" s="281"/>
      <c r="K185" s="282"/>
    </row>
    <row r="186" spans="1:11" ht="15.75" x14ac:dyDescent="0.25">
      <c r="A186" s="284" t="s">
        <v>680</v>
      </c>
      <c r="B186" s="285"/>
      <c r="C186" s="285"/>
      <c r="D186" s="286"/>
      <c r="E186" s="282"/>
      <c r="F186" s="40" t="s">
        <v>448</v>
      </c>
      <c r="G186" s="287" t="s">
        <v>447</v>
      </c>
      <c r="H186" s="285"/>
      <c r="I186" s="285"/>
      <c r="J186" s="286"/>
      <c r="K186" s="282"/>
    </row>
    <row r="187" spans="1:11" ht="15.75" x14ac:dyDescent="0.25">
      <c r="A187" s="41" t="s">
        <v>331</v>
      </c>
      <c r="B187" s="41" t="s">
        <v>666</v>
      </c>
      <c r="C187" s="41" t="s">
        <v>489</v>
      </c>
      <c r="D187" s="42" t="s">
        <v>453</v>
      </c>
      <c r="E187" s="42" t="s">
        <v>453</v>
      </c>
      <c r="F187" s="36"/>
      <c r="G187" s="41" t="s">
        <v>331</v>
      </c>
      <c r="H187" s="41" t="s">
        <v>612</v>
      </c>
      <c r="I187" s="41" t="s">
        <v>602</v>
      </c>
      <c r="J187" s="42" t="s">
        <v>453</v>
      </c>
      <c r="K187" s="42" t="s">
        <v>453</v>
      </c>
    </row>
    <row r="188" spans="1:11" ht="15.75" x14ac:dyDescent="0.25">
      <c r="A188" s="36" t="s">
        <v>454</v>
      </c>
      <c r="B188" s="36" t="s">
        <v>232</v>
      </c>
      <c r="C188" s="36" t="s">
        <v>463</v>
      </c>
      <c r="D188" s="37">
        <v>5.5</v>
      </c>
      <c r="E188" s="38">
        <v>5.5</v>
      </c>
      <c r="F188" s="36"/>
      <c r="G188" s="41" t="s">
        <v>454</v>
      </c>
      <c r="H188" s="41" t="s">
        <v>235</v>
      </c>
      <c r="I188" s="41" t="s">
        <v>578</v>
      </c>
      <c r="J188" s="42" t="s">
        <v>453</v>
      </c>
      <c r="K188" s="42" t="s">
        <v>453</v>
      </c>
    </row>
    <row r="189" spans="1:11" ht="15.75" x14ac:dyDescent="0.25">
      <c r="A189" s="36" t="s">
        <v>454</v>
      </c>
      <c r="B189" s="36" t="s">
        <v>663</v>
      </c>
      <c r="C189" s="36" t="s">
        <v>459</v>
      </c>
      <c r="D189" s="37">
        <v>5</v>
      </c>
      <c r="E189" s="38">
        <v>5</v>
      </c>
      <c r="F189" s="36"/>
      <c r="G189" s="41" t="s">
        <v>454</v>
      </c>
      <c r="H189" s="41" t="s">
        <v>614</v>
      </c>
      <c r="I189" s="41" t="s">
        <v>469</v>
      </c>
      <c r="J189" s="42" t="s">
        <v>453</v>
      </c>
      <c r="K189" s="42" t="s">
        <v>453</v>
      </c>
    </row>
    <row r="190" spans="1:11" ht="15.75" x14ac:dyDescent="0.25">
      <c r="A190" s="36" t="s">
        <v>454</v>
      </c>
      <c r="B190" s="36" t="s">
        <v>119</v>
      </c>
      <c r="C190" s="36" t="s">
        <v>475</v>
      </c>
      <c r="D190" s="37">
        <v>5</v>
      </c>
      <c r="E190" s="38">
        <v>5</v>
      </c>
      <c r="F190" s="36"/>
      <c r="G190" s="36" t="s">
        <v>454</v>
      </c>
      <c r="H190" s="36" t="s">
        <v>213</v>
      </c>
      <c r="I190" s="36" t="s">
        <v>450</v>
      </c>
      <c r="J190" s="37">
        <v>6.5</v>
      </c>
      <c r="K190" s="38">
        <v>6.5</v>
      </c>
    </row>
    <row r="191" spans="1:11" ht="15.75" x14ac:dyDescent="0.25">
      <c r="A191" s="36" t="s">
        <v>466</v>
      </c>
      <c r="B191" s="36" t="s">
        <v>664</v>
      </c>
      <c r="C191" s="36" t="s">
        <v>468</v>
      </c>
      <c r="D191" s="37">
        <v>5.5</v>
      </c>
      <c r="E191" s="38">
        <v>5.5</v>
      </c>
      <c r="F191" s="36"/>
      <c r="G191" s="36" t="s">
        <v>466</v>
      </c>
      <c r="H191" s="36" t="s">
        <v>166</v>
      </c>
      <c r="I191" s="36" t="s">
        <v>473</v>
      </c>
      <c r="J191" s="37">
        <v>6</v>
      </c>
      <c r="K191" s="38">
        <v>6</v>
      </c>
    </row>
    <row r="192" spans="1:11" ht="15.75" x14ac:dyDescent="0.25">
      <c r="A192" s="36" t="s">
        <v>466</v>
      </c>
      <c r="B192" s="36" t="s">
        <v>126</v>
      </c>
      <c r="C192" s="36" t="s">
        <v>450</v>
      </c>
      <c r="D192" s="37">
        <v>6</v>
      </c>
      <c r="E192" s="38">
        <v>6</v>
      </c>
      <c r="F192" s="36"/>
      <c r="G192" s="41" t="s">
        <v>466</v>
      </c>
      <c r="H192" s="41" t="s">
        <v>231</v>
      </c>
      <c r="I192" s="41" t="s">
        <v>578</v>
      </c>
      <c r="J192" s="42" t="s">
        <v>453</v>
      </c>
      <c r="K192" s="42" t="s">
        <v>453</v>
      </c>
    </row>
    <row r="193" spans="1:11" ht="15.75" x14ac:dyDescent="0.25">
      <c r="A193" s="36" t="s">
        <v>466</v>
      </c>
      <c r="B193" s="36" t="s">
        <v>163</v>
      </c>
      <c r="C193" s="36" t="s">
        <v>481</v>
      </c>
      <c r="D193" s="37">
        <v>7</v>
      </c>
      <c r="E193" s="38">
        <v>9</v>
      </c>
      <c r="F193" s="36"/>
      <c r="G193" s="36" t="s">
        <v>466</v>
      </c>
      <c r="H193" s="36" t="s">
        <v>617</v>
      </c>
      <c r="I193" s="36" t="s">
        <v>456</v>
      </c>
      <c r="J193" s="37">
        <v>6.5</v>
      </c>
      <c r="K193" s="38">
        <v>6.5</v>
      </c>
    </row>
    <row r="194" spans="1:11" ht="15.75" x14ac:dyDescent="0.25">
      <c r="A194" s="36" t="s">
        <v>466</v>
      </c>
      <c r="B194" s="36" t="s">
        <v>285</v>
      </c>
      <c r="C194" s="36" t="s">
        <v>463</v>
      </c>
      <c r="D194" s="37">
        <v>5.5</v>
      </c>
      <c r="E194" s="38">
        <v>5.5</v>
      </c>
      <c r="F194" s="36"/>
      <c r="G194" s="41" t="s">
        <v>466</v>
      </c>
      <c r="H194" s="41" t="s">
        <v>134</v>
      </c>
      <c r="I194" s="41" t="s">
        <v>674</v>
      </c>
      <c r="J194" s="42" t="s">
        <v>453</v>
      </c>
      <c r="K194" s="42" t="s">
        <v>453</v>
      </c>
    </row>
    <row r="195" spans="1:11" ht="15.75" x14ac:dyDescent="0.25">
      <c r="A195" s="36" t="s">
        <v>466</v>
      </c>
      <c r="B195" s="36" t="s">
        <v>258</v>
      </c>
      <c r="C195" s="36" t="s">
        <v>457</v>
      </c>
      <c r="D195" s="37">
        <v>6</v>
      </c>
      <c r="E195" s="38">
        <v>6</v>
      </c>
      <c r="F195" s="36"/>
      <c r="G195" s="41" t="s">
        <v>477</v>
      </c>
      <c r="H195" s="41" t="s">
        <v>68</v>
      </c>
      <c r="I195" s="41" t="s">
        <v>539</v>
      </c>
      <c r="J195" s="42" t="s">
        <v>453</v>
      </c>
      <c r="K195" s="42" t="s">
        <v>453</v>
      </c>
    </row>
    <row r="196" spans="1:11" ht="15.75" x14ac:dyDescent="0.25">
      <c r="A196" s="36" t="s">
        <v>477</v>
      </c>
      <c r="B196" s="36" t="s">
        <v>96</v>
      </c>
      <c r="C196" s="36" t="s">
        <v>456</v>
      </c>
      <c r="D196" s="37">
        <v>6.5</v>
      </c>
      <c r="E196" s="38">
        <v>7.5</v>
      </c>
      <c r="F196" s="36"/>
      <c r="G196" s="36" t="s">
        <v>477</v>
      </c>
      <c r="H196" s="36" t="s">
        <v>22</v>
      </c>
      <c r="I196" s="36" t="s">
        <v>490</v>
      </c>
      <c r="J196" s="37">
        <v>5</v>
      </c>
      <c r="K196" s="38">
        <v>5</v>
      </c>
    </row>
    <row r="197" spans="1:11" ht="15.75" x14ac:dyDescent="0.25">
      <c r="A197" s="36" t="s">
        <v>477</v>
      </c>
      <c r="B197" s="36" t="s">
        <v>278</v>
      </c>
      <c r="C197" s="36" t="s">
        <v>457</v>
      </c>
      <c r="D197" s="37">
        <v>6</v>
      </c>
      <c r="E197" s="38">
        <v>6</v>
      </c>
      <c r="F197" s="36"/>
      <c r="G197" s="36" t="s">
        <v>477</v>
      </c>
      <c r="H197" s="36" t="s">
        <v>618</v>
      </c>
      <c r="I197" s="36" t="s">
        <v>481</v>
      </c>
      <c r="J197" s="37">
        <v>5.5</v>
      </c>
      <c r="K197" s="38">
        <v>5.5</v>
      </c>
    </row>
    <row r="198" spans="1:11" ht="15.75" x14ac:dyDescent="0.25">
      <c r="A198" s="275" t="s">
        <v>482</v>
      </c>
      <c r="B198" s="276"/>
      <c r="C198" s="276"/>
      <c r="D198" s="277"/>
      <c r="E198" s="278"/>
      <c r="F198" s="36"/>
      <c r="G198" s="275" t="s">
        <v>482</v>
      </c>
      <c r="H198" s="276"/>
      <c r="I198" s="276"/>
      <c r="J198" s="277"/>
      <c r="K198" s="278"/>
    </row>
    <row r="199" spans="1:11" ht="15.75" x14ac:dyDescent="0.25">
      <c r="A199" s="36" t="s">
        <v>331</v>
      </c>
      <c r="B199" s="36" t="s">
        <v>660</v>
      </c>
      <c r="C199" s="36" t="s">
        <v>481</v>
      </c>
      <c r="D199" s="37">
        <v>6</v>
      </c>
      <c r="E199" s="38">
        <v>7</v>
      </c>
      <c r="F199" s="36"/>
      <c r="G199" s="36" t="s">
        <v>331</v>
      </c>
      <c r="H199" s="36" t="s">
        <v>630</v>
      </c>
      <c r="I199" s="36" t="s">
        <v>457</v>
      </c>
      <c r="J199" s="37">
        <v>6</v>
      </c>
      <c r="K199" s="38">
        <v>7</v>
      </c>
    </row>
    <row r="200" spans="1:11" ht="15.75" x14ac:dyDescent="0.25">
      <c r="A200" s="41" t="s">
        <v>477</v>
      </c>
      <c r="B200" s="41" t="s">
        <v>74</v>
      </c>
      <c r="C200" s="41" t="s">
        <v>601</v>
      </c>
      <c r="D200" s="42" t="s">
        <v>453</v>
      </c>
      <c r="E200" s="42" t="s">
        <v>453</v>
      </c>
      <c r="F200" s="36"/>
      <c r="G200" s="36" t="s">
        <v>477</v>
      </c>
      <c r="H200" s="36" t="s">
        <v>769</v>
      </c>
      <c r="I200" s="36" t="s">
        <v>494</v>
      </c>
      <c r="J200" s="37">
        <v>5</v>
      </c>
      <c r="K200" s="38">
        <v>5</v>
      </c>
    </row>
    <row r="201" spans="1:11" ht="15.75" x14ac:dyDescent="0.25">
      <c r="A201" s="41" t="s">
        <v>466</v>
      </c>
      <c r="B201" s="41" t="s">
        <v>670</v>
      </c>
      <c r="C201" s="41" t="s">
        <v>473</v>
      </c>
      <c r="D201" s="42">
        <v>6</v>
      </c>
      <c r="E201" s="42">
        <v>5.5</v>
      </c>
      <c r="F201" s="36"/>
      <c r="G201" s="41" t="s">
        <v>477</v>
      </c>
      <c r="H201" s="41" t="s">
        <v>205</v>
      </c>
      <c r="I201" s="41" t="s">
        <v>496</v>
      </c>
      <c r="J201" s="42" t="s">
        <v>453</v>
      </c>
      <c r="K201" s="42" t="s">
        <v>453</v>
      </c>
    </row>
    <row r="202" spans="1:11" ht="15.75" x14ac:dyDescent="0.25">
      <c r="A202" s="41" t="s">
        <v>466</v>
      </c>
      <c r="B202" s="41" t="s">
        <v>673</v>
      </c>
      <c r="C202" s="41" t="s">
        <v>494</v>
      </c>
      <c r="D202" s="42">
        <v>5.5</v>
      </c>
      <c r="E202" s="42">
        <v>5.5</v>
      </c>
      <c r="F202" s="36"/>
      <c r="G202" s="41" t="s">
        <v>466</v>
      </c>
      <c r="H202" s="41" t="s">
        <v>616</v>
      </c>
      <c r="I202" s="41" t="s">
        <v>578</v>
      </c>
      <c r="J202" s="42" t="s">
        <v>453</v>
      </c>
      <c r="K202" s="42" t="s">
        <v>453</v>
      </c>
    </row>
    <row r="203" spans="1:11" ht="15.75" x14ac:dyDescent="0.25">
      <c r="A203" s="41" t="s">
        <v>454</v>
      </c>
      <c r="B203" s="41" t="s">
        <v>120</v>
      </c>
      <c r="C203" s="41" t="s">
        <v>539</v>
      </c>
      <c r="D203" s="42" t="s">
        <v>453</v>
      </c>
      <c r="E203" s="42" t="s">
        <v>453</v>
      </c>
      <c r="F203" s="36"/>
      <c r="G203" s="36" t="s">
        <v>466</v>
      </c>
      <c r="H203" s="36" t="s">
        <v>628</v>
      </c>
      <c r="I203" s="36" t="s">
        <v>495</v>
      </c>
      <c r="J203" s="37">
        <v>5.5</v>
      </c>
      <c r="K203" s="38">
        <v>5</v>
      </c>
    </row>
    <row r="204" spans="1:11" ht="15.75" x14ac:dyDescent="0.25">
      <c r="A204" s="41" t="s">
        <v>454</v>
      </c>
      <c r="B204" s="41" t="s">
        <v>75</v>
      </c>
      <c r="C204" s="41" t="s">
        <v>490</v>
      </c>
      <c r="D204" s="42">
        <v>7</v>
      </c>
      <c r="E204" s="42">
        <v>10</v>
      </c>
      <c r="F204" s="36"/>
      <c r="G204" s="41" t="s">
        <v>454</v>
      </c>
      <c r="H204" s="41" t="s">
        <v>620</v>
      </c>
      <c r="I204" s="41" t="s">
        <v>569</v>
      </c>
      <c r="J204" s="42" t="s">
        <v>453</v>
      </c>
      <c r="K204" s="42" t="s">
        <v>453</v>
      </c>
    </row>
    <row r="205" spans="1:11" ht="15.75" x14ac:dyDescent="0.25">
      <c r="A205" s="41" t="s">
        <v>454</v>
      </c>
      <c r="B205" s="41" t="s">
        <v>661</v>
      </c>
      <c r="C205" s="41" t="s">
        <v>508</v>
      </c>
      <c r="D205" s="42">
        <v>6</v>
      </c>
      <c r="E205" s="42">
        <v>6</v>
      </c>
      <c r="F205" s="36"/>
      <c r="G205" s="41" t="s">
        <v>454</v>
      </c>
      <c r="H205" s="41" t="s">
        <v>624</v>
      </c>
      <c r="I205" s="41" t="s">
        <v>495</v>
      </c>
      <c r="J205" s="42">
        <v>6</v>
      </c>
      <c r="K205" s="42">
        <v>6</v>
      </c>
    </row>
    <row r="206" spans="1:11" ht="15.75" x14ac:dyDescent="0.25">
      <c r="A206" s="267" t="s">
        <v>498</v>
      </c>
      <c r="B206" s="267"/>
      <c r="C206" s="267"/>
      <c r="D206" s="268"/>
      <c r="E206" s="43">
        <v>3</v>
      </c>
      <c r="F206" s="36"/>
      <c r="G206" s="267" t="s">
        <v>500</v>
      </c>
      <c r="H206" s="267"/>
      <c r="I206" s="267"/>
      <c r="J206" s="268"/>
      <c r="K206" s="43">
        <v>1.5</v>
      </c>
    </row>
    <row r="207" spans="1:11" ht="15.75" x14ac:dyDescent="0.25">
      <c r="A207" s="267" t="s">
        <v>500</v>
      </c>
      <c r="B207" s="267"/>
      <c r="C207" s="267"/>
      <c r="D207" s="268"/>
      <c r="E207" s="43">
        <v>-1.5</v>
      </c>
      <c r="F207" s="36"/>
      <c r="G207" s="269" t="s">
        <v>770</v>
      </c>
      <c r="H207" s="270"/>
      <c r="I207" s="270"/>
      <c r="J207" s="271"/>
      <c r="K207" s="269"/>
    </row>
    <row r="208" spans="1:11" ht="15.75" x14ac:dyDescent="0.25">
      <c r="A208" s="269" t="s">
        <v>654</v>
      </c>
      <c r="B208" s="270"/>
      <c r="C208" s="270"/>
      <c r="D208" s="271"/>
      <c r="E208" s="269"/>
      <c r="F208" s="36"/>
      <c r="G208" s="272" t="s">
        <v>771</v>
      </c>
      <c r="H208" s="272"/>
      <c r="I208" s="272"/>
      <c r="J208" s="273"/>
      <c r="K208" s="274"/>
    </row>
    <row r="209" spans="1:5" ht="15.75" x14ac:dyDescent="0.25">
      <c r="A209" s="272" t="s">
        <v>772</v>
      </c>
      <c r="B209" s="272"/>
      <c r="C209" s="272"/>
      <c r="D209" s="273"/>
      <c r="E209" s="274"/>
    </row>
  </sheetData>
  <mergeCells count="104">
    <mergeCell ref="A206:D206"/>
    <mergeCell ref="A207:D207"/>
    <mergeCell ref="A208:E208"/>
    <mergeCell ref="A209:E209"/>
    <mergeCell ref="G198:K198"/>
    <mergeCell ref="G206:J206"/>
    <mergeCell ref="G207:K207"/>
    <mergeCell ref="G208:K208"/>
    <mergeCell ref="A185:E185"/>
    <mergeCell ref="G185:K185"/>
    <mergeCell ref="A186:E186"/>
    <mergeCell ref="G186:K186"/>
    <mergeCell ref="A198:E198"/>
    <mergeCell ref="A180:D180"/>
    <mergeCell ref="A181:D181"/>
    <mergeCell ref="A182:E182"/>
    <mergeCell ref="A183:E183"/>
    <mergeCell ref="G172:K172"/>
    <mergeCell ref="G180:J180"/>
    <mergeCell ref="G181:K181"/>
    <mergeCell ref="G182:K182"/>
    <mergeCell ref="A159:E159"/>
    <mergeCell ref="G159:K159"/>
    <mergeCell ref="A160:E160"/>
    <mergeCell ref="G160:K160"/>
    <mergeCell ref="A172:E172"/>
    <mergeCell ref="A154:D154"/>
    <mergeCell ref="A155:D155"/>
    <mergeCell ref="A156:E156"/>
    <mergeCell ref="A157:E157"/>
    <mergeCell ref="G146:K146"/>
    <mergeCell ref="G154:J154"/>
    <mergeCell ref="G155:K155"/>
    <mergeCell ref="G156:K156"/>
    <mergeCell ref="A133:E133"/>
    <mergeCell ref="G133:K133"/>
    <mergeCell ref="A134:E134"/>
    <mergeCell ref="G134:K134"/>
    <mergeCell ref="A146:E146"/>
    <mergeCell ref="A128:D128"/>
    <mergeCell ref="A129:D129"/>
    <mergeCell ref="A130:E130"/>
    <mergeCell ref="A131:E131"/>
    <mergeCell ref="G120:K120"/>
    <mergeCell ref="G128:K128"/>
    <mergeCell ref="G129:K129"/>
    <mergeCell ref="A107:E107"/>
    <mergeCell ref="G107:K107"/>
    <mergeCell ref="A108:E108"/>
    <mergeCell ref="G108:K108"/>
    <mergeCell ref="A120:E120"/>
    <mergeCell ref="A103:D103"/>
    <mergeCell ref="A104:E104"/>
    <mergeCell ref="A105:E105"/>
    <mergeCell ref="G95:K95"/>
    <mergeCell ref="G103:J103"/>
    <mergeCell ref="G104:K104"/>
    <mergeCell ref="G105:K105"/>
    <mergeCell ref="A82:E82"/>
    <mergeCell ref="G82:K82"/>
    <mergeCell ref="A83:E83"/>
    <mergeCell ref="G83:K83"/>
    <mergeCell ref="A95:E95"/>
    <mergeCell ref="A77:D77"/>
    <mergeCell ref="A78:D78"/>
    <mergeCell ref="A79:E79"/>
    <mergeCell ref="A80:E80"/>
    <mergeCell ref="G69:K69"/>
    <mergeCell ref="G77:J77"/>
    <mergeCell ref="G78:K78"/>
    <mergeCell ref="G79:K79"/>
    <mergeCell ref="A56:E56"/>
    <mergeCell ref="G56:K56"/>
    <mergeCell ref="A57:E57"/>
    <mergeCell ref="G57:K57"/>
    <mergeCell ref="A69:E69"/>
    <mergeCell ref="A54:E54"/>
    <mergeCell ref="G43:K43"/>
    <mergeCell ref="G51:J51"/>
    <mergeCell ref="G52:K52"/>
    <mergeCell ref="G53:K53"/>
    <mergeCell ref="A31:E31"/>
    <mergeCell ref="G31:K31"/>
    <mergeCell ref="A43:E43"/>
    <mergeCell ref="A51:D51"/>
    <mergeCell ref="A52:D52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A1:K1"/>
    <mergeCell ref="A2:K2"/>
    <mergeCell ref="A4:E4"/>
    <mergeCell ref="G4:K4"/>
    <mergeCell ref="A5:E5"/>
    <mergeCell ref="G5:K5"/>
    <mergeCell ref="G17:K17"/>
    <mergeCell ref="G25:J25"/>
    <mergeCell ref="G26:K26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03727-7A59-4C98-8E5F-E4F20A69FD0D}">
  <dimension ref="A1:K210"/>
  <sheetViews>
    <sheetView topLeftCell="A184" workbookViewId="0">
      <selection activeCell="F212" sqref="F212"/>
    </sheetView>
  </sheetViews>
  <sheetFormatPr defaultRowHeight="15" x14ac:dyDescent="0.2"/>
  <cols>
    <col min="6" max="6" width="9.21875" style="44"/>
  </cols>
  <sheetData>
    <row r="1" spans="1:11" x14ac:dyDescent="0.2">
      <c r="A1" t="s">
        <v>773</v>
      </c>
    </row>
    <row r="2" spans="1:11" x14ac:dyDescent="0.2">
      <c r="A2" t="s">
        <v>445</v>
      </c>
    </row>
    <row r="4" spans="1:11" x14ac:dyDescent="0.2">
      <c r="A4" t="s">
        <v>657</v>
      </c>
      <c r="F4" s="44">
        <v>44958</v>
      </c>
      <c r="G4" t="s">
        <v>17</v>
      </c>
    </row>
    <row r="5" spans="1:11" x14ac:dyDescent="0.2">
      <c r="A5">
        <v>352</v>
      </c>
      <c r="G5" t="s">
        <v>557</v>
      </c>
    </row>
    <row r="6" spans="1:11" x14ac:dyDescent="0.2">
      <c r="A6" t="s">
        <v>331</v>
      </c>
      <c r="B6" t="s">
        <v>659</v>
      </c>
      <c r="C6" t="s">
        <v>463</v>
      </c>
      <c r="D6">
        <v>6.5</v>
      </c>
      <c r="E6">
        <v>5.5</v>
      </c>
      <c r="G6" t="s">
        <v>331</v>
      </c>
      <c r="H6" t="s">
        <v>451</v>
      </c>
      <c r="I6" t="s">
        <v>486</v>
      </c>
      <c r="J6">
        <v>5.5</v>
      </c>
      <c r="K6">
        <v>0.5</v>
      </c>
    </row>
    <row r="7" spans="1:11" x14ac:dyDescent="0.2">
      <c r="A7" t="s">
        <v>454</v>
      </c>
      <c r="B7" t="s">
        <v>149</v>
      </c>
      <c r="C7" t="s">
        <v>489</v>
      </c>
      <c r="D7" t="s">
        <v>453</v>
      </c>
      <c r="E7" t="s">
        <v>453</v>
      </c>
      <c r="G7" t="s">
        <v>454</v>
      </c>
      <c r="H7" t="s">
        <v>774</v>
      </c>
      <c r="I7" t="s">
        <v>494</v>
      </c>
      <c r="J7">
        <v>5.5</v>
      </c>
      <c r="K7">
        <v>5.5</v>
      </c>
    </row>
    <row r="8" spans="1:11" x14ac:dyDescent="0.2">
      <c r="A8" t="s">
        <v>454</v>
      </c>
      <c r="B8" t="s">
        <v>210</v>
      </c>
      <c r="C8" t="s">
        <v>450</v>
      </c>
      <c r="D8">
        <v>5</v>
      </c>
      <c r="E8">
        <v>5</v>
      </c>
      <c r="G8" t="s">
        <v>454</v>
      </c>
      <c r="H8" t="s">
        <v>460</v>
      </c>
      <c r="I8" t="s">
        <v>461</v>
      </c>
      <c r="J8">
        <v>6</v>
      </c>
      <c r="K8">
        <v>6</v>
      </c>
    </row>
    <row r="9" spans="1:11" x14ac:dyDescent="0.2">
      <c r="A9" t="s">
        <v>454</v>
      </c>
      <c r="B9" t="s">
        <v>132</v>
      </c>
      <c r="C9" t="s">
        <v>484</v>
      </c>
      <c r="D9" t="s">
        <v>453</v>
      </c>
      <c r="E9" t="s">
        <v>453</v>
      </c>
      <c r="G9" t="s">
        <v>454</v>
      </c>
      <c r="H9" t="s">
        <v>123</v>
      </c>
      <c r="I9" t="s">
        <v>479</v>
      </c>
      <c r="J9">
        <v>5.5</v>
      </c>
      <c r="K9">
        <v>5.5</v>
      </c>
    </row>
    <row r="10" spans="1:11" x14ac:dyDescent="0.2">
      <c r="A10" t="s">
        <v>466</v>
      </c>
      <c r="B10" t="s">
        <v>55</v>
      </c>
      <c r="C10" t="s">
        <v>471</v>
      </c>
      <c r="D10">
        <v>6</v>
      </c>
      <c r="E10">
        <v>6</v>
      </c>
      <c r="G10" t="s">
        <v>466</v>
      </c>
      <c r="H10" t="s">
        <v>211</v>
      </c>
      <c r="I10" t="s">
        <v>478</v>
      </c>
      <c r="J10">
        <v>6.5</v>
      </c>
      <c r="K10">
        <v>6.5</v>
      </c>
    </row>
    <row r="11" spans="1:11" x14ac:dyDescent="0.2">
      <c r="A11" t="s">
        <v>466</v>
      </c>
      <c r="B11" t="s">
        <v>144</v>
      </c>
      <c r="C11" t="s">
        <v>465</v>
      </c>
      <c r="D11" t="s">
        <v>453</v>
      </c>
      <c r="E11" t="s">
        <v>453</v>
      </c>
      <c r="G11" t="s">
        <v>466</v>
      </c>
      <c r="H11" t="s">
        <v>470</v>
      </c>
      <c r="I11" t="s">
        <v>471</v>
      </c>
      <c r="J11">
        <v>6.5</v>
      </c>
      <c r="K11">
        <v>6.5</v>
      </c>
    </row>
    <row r="12" spans="1:11" x14ac:dyDescent="0.2">
      <c r="A12" t="s">
        <v>466</v>
      </c>
      <c r="B12" t="s">
        <v>107</v>
      </c>
      <c r="C12" t="s">
        <v>459</v>
      </c>
      <c r="D12">
        <v>7.5</v>
      </c>
      <c r="E12">
        <v>11.5</v>
      </c>
      <c r="G12" t="s">
        <v>466</v>
      </c>
      <c r="H12" t="s">
        <v>474</v>
      </c>
      <c r="I12" t="s">
        <v>475</v>
      </c>
      <c r="J12">
        <v>8</v>
      </c>
      <c r="K12">
        <v>13</v>
      </c>
    </row>
    <row r="13" spans="1:11" x14ac:dyDescent="0.2">
      <c r="A13" t="s">
        <v>466</v>
      </c>
      <c r="B13" t="s">
        <v>188</v>
      </c>
      <c r="C13" t="s">
        <v>459</v>
      </c>
      <c r="D13">
        <v>6</v>
      </c>
      <c r="E13">
        <v>5.5</v>
      </c>
      <c r="G13" t="s">
        <v>466</v>
      </c>
      <c r="H13" t="s">
        <v>79</v>
      </c>
      <c r="I13" t="s">
        <v>459</v>
      </c>
      <c r="J13" t="s">
        <v>453</v>
      </c>
      <c r="K13" t="s">
        <v>453</v>
      </c>
    </row>
    <row r="14" spans="1:11" x14ac:dyDescent="0.2">
      <c r="A14" t="s">
        <v>466</v>
      </c>
      <c r="B14" t="s">
        <v>291</v>
      </c>
      <c r="C14" t="s">
        <v>495</v>
      </c>
      <c r="D14">
        <v>6</v>
      </c>
      <c r="E14">
        <v>6</v>
      </c>
      <c r="G14" t="s">
        <v>477</v>
      </c>
      <c r="H14" t="s">
        <v>302</v>
      </c>
      <c r="I14" t="s">
        <v>471</v>
      </c>
      <c r="J14">
        <v>5.5</v>
      </c>
      <c r="K14">
        <v>5.5</v>
      </c>
    </row>
    <row r="15" spans="1:11" x14ac:dyDescent="0.2">
      <c r="A15" t="s">
        <v>477</v>
      </c>
      <c r="B15" t="s">
        <v>108</v>
      </c>
      <c r="C15" t="s">
        <v>490</v>
      </c>
      <c r="D15">
        <v>4.5</v>
      </c>
      <c r="E15">
        <v>4.5</v>
      </c>
      <c r="G15" t="s">
        <v>477</v>
      </c>
      <c r="H15" t="s">
        <v>480</v>
      </c>
      <c r="I15" t="s">
        <v>479</v>
      </c>
      <c r="J15" t="s">
        <v>453</v>
      </c>
      <c r="K15" t="s">
        <v>453</v>
      </c>
    </row>
    <row r="16" spans="1:11" x14ac:dyDescent="0.2">
      <c r="A16" t="s">
        <v>477</v>
      </c>
      <c r="B16" t="s">
        <v>667</v>
      </c>
      <c r="C16" t="s">
        <v>489</v>
      </c>
      <c r="D16" t="s">
        <v>453</v>
      </c>
      <c r="E16" t="s">
        <v>453</v>
      </c>
      <c r="G16" t="s">
        <v>477</v>
      </c>
      <c r="H16" t="s">
        <v>488</v>
      </c>
      <c r="I16" t="s">
        <v>481</v>
      </c>
      <c r="J16">
        <v>5.5</v>
      </c>
      <c r="K16">
        <v>5.5</v>
      </c>
    </row>
    <row r="17" spans="1:11" x14ac:dyDescent="0.2">
      <c r="A17" t="s">
        <v>482</v>
      </c>
      <c r="G17" t="s">
        <v>482</v>
      </c>
    </row>
    <row r="18" spans="1:11" x14ac:dyDescent="0.2">
      <c r="A18" t="s">
        <v>331</v>
      </c>
      <c r="B18" t="s">
        <v>665</v>
      </c>
      <c r="C18" t="s">
        <v>601</v>
      </c>
      <c r="D18" t="s">
        <v>453</v>
      </c>
      <c r="E18" t="s">
        <v>453</v>
      </c>
      <c r="G18" t="s">
        <v>331</v>
      </c>
      <c r="H18" t="s">
        <v>485</v>
      </c>
      <c r="I18" t="s">
        <v>452</v>
      </c>
      <c r="J18" t="s">
        <v>453</v>
      </c>
      <c r="K18" t="s">
        <v>453</v>
      </c>
    </row>
    <row r="19" spans="1:11" x14ac:dyDescent="0.2">
      <c r="A19" t="s">
        <v>477</v>
      </c>
      <c r="B19" t="s">
        <v>25</v>
      </c>
      <c r="C19" t="s">
        <v>459</v>
      </c>
      <c r="D19">
        <v>6.5</v>
      </c>
      <c r="E19">
        <v>7.5</v>
      </c>
      <c r="G19" t="s">
        <v>477</v>
      </c>
      <c r="H19" t="s">
        <v>138</v>
      </c>
      <c r="I19" t="s">
        <v>489</v>
      </c>
      <c r="J19" t="s">
        <v>453</v>
      </c>
      <c r="K19" t="s">
        <v>453</v>
      </c>
    </row>
    <row r="20" spans="1:11" x14ac:dyDescent="0.2">
      <c r="A20" t="s">
        <v>466</v>
      </c>
      <c r="B20" t="s">
        <v>56</v>
      </c>
      <c r="C20" t="s">
        <v>459</v>
      </c>
      <c r="D20">
        <v>6.5</v>
      </c>
      <c r="E20">
        <v>6.5</v>
      </c>
      <c r="G20" t="s">
        <v>477</v>
      </c>
      <c r="H20" t="s">
        <v>161</v>
      </c>
      <c r="I20" t="s">
        <v>566</v>
      </c>
      <c r="J20" t="s">
        <v>453</v>
      </c>
      <c r="K20" t="s">
        <v>453</v>
      </c>
    </row>
    <row r="21" spans="1:11" x14ac:dyDescent="0.2">
      <c r="A21" t="s">
        <v>466</v>
      </c>
      <c r="B21" t="s">
        <v>319</v>
      </c>
      <c r="C21" t="s">
        <v>461</v>
      </c>
      <c r="D21">
        <v>6</v>
      </c>
      <c r="E21">
        <v>6</v>
      </c>
      <c r="G21" t="s">
        <v>466</v>
      </c>
      <c r="H21" t="s">
        <v>229</v>
      </c>
      <c r="I21" t="s">
        <v>495</v>
      </c>
      <c r="J21">
        <v>5.5</v>
      </c>
      <c r="K21">
        <v>5.5</v>
      </c>
    </row>
    <row r="22" spans="1:11" x14ac:dyDescent="0.2">
      <c r="A22" t="s">
        <v>454</v>
      </c>
      <c r="B22" t="s">
        <v>250</v>
      </c>
      <c r="C22" t="s">
        <v>602</v>
      </c>
      <c r="D22" t="s">
        <v>453</v>
      </c>
      <c r="E22" t="s">
        <v>453</v>
      </c>
      <c r="G22" t="s">
        <v>466</v>
      </c>
      <c r="H22" t="s">
        <v>476</v>
      </c>
      <c r="I22" t="s">
        <v>463</v>
      </c>
      <c r="J22">
        <v>6</v>
      </c>
      <c r="K22">
        <v>6</v>
      </c>
    </row>
    <row r="23" spans="1:11" x14ac:dyDescent="0.2">
      <c r="A23" t="s">
        <v>454</v>
      </c>
      <c r="B23" t="s">
        <v>662</v>
      </c>
      <c r="C23" t="s">
        <v>468</v>
      </c>
      <c r="D23">
        <v>6</v>
      </c>
      <c r="E23">
        <v>6</v>
      </c>
      <c r="G23" t="s">
        <v>454</v>
      </c>
      <c r="H23" t="s">
        <v>497</v>
      </c>
      <c r="I23" t="s">
        <v>479</v>
      </c>
      <c r="J23">
        <v>5</v>
      </c>
      <c r="K23">
        <v>5</v>
      </c>
    </row>
    <row r="24" spans="1:11" x14ac:dyDescent="0.2">
      <c r="A24" t="s">
        <v>454</v>
      </c>
      <c r="B24" t="s">
        <v>318</v>
      </c>
      <c r="C24" t="s">
        <v>468</v>
      </c>
      <c r="D24">
        <v>6</v>
      </c>
      <c r="E24">
        <v>6</v>
      </c>
      <c r="G24" t="s">
        <v>454</v>
      </c>
      <c r="H24" t="s">
        <v>694</v>
      </c>
      <c r="I24" t="s">
        <v>473</v>
      </c>
      <c r="J24">
        <v>6.5</v>
      </c>
      <c r="K24">
        <v>6.5</v>
      </c>
    </row>
    <row r="25" spans="1:11" x14ac:dyDescent="0.2">
      <c r="A25" t="s">
        <v>498</v>
      </c>
      <c r="E25">
        <v>3</v>
      </c>
      <c r="G25" t="s">
        <v>500</v>
      </c>
      <c r="K25">
        <v>1.5</v>
      </c>
    </row>
    <row r="26" spans="1:11" x14ac:dyDescent="0.2">
      <c r="A26" t="s">
        <v>500</v>
      </c>
      <c r="E26">
        <v>-1.5</v>
      </c>
      <c r="G26" t="s">
        <v>705</v>
      </c>
    </row>
    <row r="27" spans="1:11" x14ac:dyDescent="0.2">
      <c r="A27" t="s">
        <v>690</v>
      </c>
      <c r="G27" t="s">
        <v>775</v>
      </c>
    </row>
    <row r="28" spans="1:11" x14ac:dyDescent="0.2">
      <c r="A28" t="s">
        <v>776</v>
      </c>
    </row>
    <row r="30" spans="1:11" x14ac:dyDescent="0.2">
      <c r="A30" t="s">
        <v>530</v>
      </c>
      <c r="F30" s="44" t="s">
        <v>386</v>
      </c>
      <c r="G30" t="s">
        <v>504</v>
      </c>
    </row>
    <row r="31" spans="1:11" x14ac:dyDescent="0.2">
      <c r="A31" t="s">
        <v>584</v>
      </c>
      <c r="G31">
        <v>343</v>
      </c>
    </row>
    <row r="32" spans="1:11" x14ac:dyDescent="0.2">
      <c r="A32" t="s">
        <v>331</v>
      </c>
      <c r="B32" t="s">
        <v>534</v>
      </c>
      <c r="C32" t="s">
        <v>459</v>
      </c>
      <c r="D32">
        <v>6</v>
      </c>
      <c r="E32">
        <v>5</v>
      </c>
      <c r="G32" t="s">
        <v>331</v>
      </c>
      <c r="H32" t="s">
        <v>516</v>
      </c>
      <c r="I32" t="s">
        <v>479</v>
      </c>
      <c r="J32">
        <v>6</v>
      </c>
      <c r="K32">
        <v>3</v>
      </c>
    </row>
    <row r="33" spans="1:11" x14ac:dyDescent="0.2">
      <c r="A33" t="s">
        <v>454</v>
      </c>
      <c r="B33" t="s">
        <v>91</v>
      </c>
      <c r="C33" t="s">
        <v>471</v>
      </c>
      <c r="D33">
        <v>5.5</v>
      </c>
      <c r="E33">
        <v>5.5</v>
      </c>
      <c r="G33" t="s">
        <v>454</v>
      </c>
      <c r="H33" t="s">
        <v>46</v>
      </c>
      <c r="I33" t="s">
        <v>461</v>
      </c>
      <c r="J33">
        <v>5.5</v>
      </c>
      <c r="K33">
        <v>5.5</v>
      </c>
    </row>
    <row r="34" spans="1:11" x14ac:dyDescent="0.2">
      <c r="A34" t="s">
        <v>454</v>
      </c>
      <c r="B34" t="s">
        <v>695</v>
      </c>
      <c r="C34" t="s">
        <v>461</v>
      </c>
      <c r="D34">
        <v>5.5</v>
      </c>
      <c r="E34">
        <v>5.5</v>
      </c>
      <c r="G34" t="s">
        <v>454</v>
      </c>
      <c r="H34" t="s">
        <v>115</v>
      </c>
      <c r="I34" t="s">
        <v>509</v>
      </c>
      <c r="J34">
        <v>6.5</v>
      </c>
      <c r="K34">
        <v>6.5</v>
      </c>
    </row>
    <row r="35" spans="1:11" x14ac:dyDescent="0.2">
      <c r="A35" t="s">
        <v>454</v>
      </c>
      <c r="B35" t="s">
        <v>63</v>
      </c>
      <c r="C35" t="s">
        <v>450</v>
      </c>
      <c r="D35">
        <v>6.5</v>
      </c>
      <c r="E35">
        <v>6.5</v>
      </c>
      <c r="G35" t="s">
        <v>454</v>
      </c>
      <c r="H35" t="s">
        <v>51</v>
      </c>
      <c r="I35" t="s">
        <v>494</v>
      </c>
      <c r="J35">
        <v>4.5</v>
      </c>
      <c r="K35">
        <v>4.5</v>
      </c>
    </row>
    <row r="36" spans="1:11" x14ac:dyDescent="0.2">
      <c r="A36" t="s">
        <v>454</v>
      </c>
      <c r="B36" t="s">
        <v>309</v>
      </c>
      <c r="C36" t="s">
        <v>486</v>
      </c>
      <c r="D36">
        <v>6</v>
      </c>
      <c r="E36">
        <v>6.5</v>
      </c>
      <c r="G36" t="s">
        <v>466</v>
      </c>
      <c r="H36" t="s">
        <v>513</v>
      </c>
      <c r="I36" t="s">
        <v>459</v>
      </c>
      <c r="J36">
        <v>6.5</v>
      </c>
      <c r="K36">
        <v>6.5</v>
      </c>
    </row>
    <row r="37" spans="1:11" x14ac:dyDescent="0.2">
      <c r="A37" t="s">
        <v>466</v>
      </c>
      <c r="B37" t="s">
        <v>98</v>
      </c>
      <c r="C37" t="s">
        <v>471</v>
      </c>
      <c r="D37">
        <v>6</v>
      </c>
      <c r="E37">
        <v>6</v>
      </c>
      <c r="G37" t="s">
        <v>466</v>
      </c>
      <c r="H37" t="s">
        <v>197</v>
      </c>
      <c r="I37" t="s">
        <v>478</v>
      </c>
      <c r="J37">
        <v>6.5</v>
      </c>
      <c r="K37">
        <v>9.5</v>
      </c>
    </row>
    <row r="38" spans="1:11" x14ac:dyDescent="0.2">
      <c r="A38" t="s">
        <v>466</v>
      </c>
      <c r="B38" t="s">
        <v>222</v>
      </c>
      <c r="C38" t="s">
        <v>461</v>
      </c>
      <c r="D38">
        <v>5.5</v>
      </c>
      <c r="E38">
        <v>5.5</v>
      </c>
      <c r="G38" t="s">
        <v>466</v>
      </c>
      <c r="H38" t="s">
        <v>510</v>
      </c>
      <c r="I38" t="s">
        <v>511</v>
      </c>
      <c r="J38">
        <v>6</v>
      </c>
      <c r="K38">
        <v>5.5</v>
      </c>
    </row>
    <row r="39" spans="1:11" x14ac:dyDescent="0.2">
      <c r="A39" t="s">
        <v>477</v>
      </c>
      <c r="B39" t="s">
        <v>230</v>
      </c>
      <c r="C39" t="s">
        <v>570</v>
      </c>
      <c r="D39" t="s">
        <v>453</v>
      </c>
      <c r="E39" t="s">
        <v>453</v>
      </c>
      <c r="G39" t="s">
        <v>466</v>
      </c>
      <c r="H39" t="s">
        <v>266</v>
      </c>
      <c r="I39" t="s">
        <v>478</v>
      </c>
      <c r="J39">
        <v>7</v>
      </c>
      <c r="K39">
        <v>10</v>
      </c>
    </row>
    <row r="40" spans="1:11" x14ac:dyDescent="0.2">
      <c r="A40" t="s">
        <v>477</v>
      </c>
      <c r="B40" t="s">
        <v>133</v>
      </c>
      <c r="C40" t="s">
        <v>459</v>
      </c>
      <c r="D40">
        <v>5.5</v>
      </c>
      <c r="E40">
        <v>5.5</v>
      </c>
      <c r="G40" t="s">
        <v>477</v>
      </c>
      <c r="H40" t="s">
        <v>44</v>
      </c>
      <c r="I40" t="s">
        <v>478</v>
      </c>
      <c r="J40">
        <v>7</v>
      </c>
      <c r="K40">
        <v>10</v>
      </c>
    </row>
    <row r="41" spans="1:11" x14ac:dyDescent="0.2">
      <c r="A41" t="s">
        <v>477</v>
      </c>
      <c r="B41" t="s">
        <v>82</v>
      </c>
      <c r="C41" t="s">
        <v>511</v>
      </c>
      <c r="D41">
        <v>6</v>
      </c>
      <c r="E41">
        <v>5.5</v>
      </c>
      <c r="G41" t="s">
        <v>477</v>
      </c>
      <c r="H41" t="s">
        <v>94</v>
      </c>
      <c r="I41" t="s">
        <v>509</v>
      </c>
      <c r="J41">
        <v>6</v>
      </c>
      <c r="K41">
        <v>5.5</v>
      </c>
    </row>
    <row r="42" spans="1:11" x14ac:dyDescent="0.2">
      <c r="A42" t="s">
        <v>477</v>
      </c>
      <c r="B42" t="s">
        <v>541</v>
      </c>
      <c r="C42" t="s">
        <v>495</v>
      </c>
      <c r="D42">
        <v>5.5</v>
      </c>
      <c r="E42">
        <v>5.5</v>
      </c>
      <c r="G42" t="s">
        <v>477</v>
      </c>
      <c r="H42" t="s">
        <v>228</v>
      </c>
      <c r="I42" t="s">
        <v>495</v>
      </c>
      <c r="J42">
        <v>5</v>
      </c>
      <c r="K42">
        <v>5</v>
      </c>
    </row>
    <row r="43" spans="1:11" x14ac:dyDescent="0.2">
      <c r="A43" t="s">
        <v>482</v>
      </c>
      <c r="G43" t="s">
        <v>482</v>
      </c>
    </row>
    <row r="44" spans="1:11" x14ac:dyDescent="0.2">
      <c r="A44" t="s">
        <v>331</v>
      </c>
      <c r="B44" t="s">
        <v>538</v>
      </c>
      <c r="C44" t="s">
        <v>539</v>
      </c>
      <c r="D44" t="s">
        <v>453</v>
      </c>
      <c r="E44" t="s">
        <v>453</v>
      </c>
      <c r="G44" t="s">
        <v>331</v>
      </c>
      <c r="H44" t="s">
        <v>507</v>
      </c>
      <c r="I44" t="s">
        <v>465</v>
      </c>
      <c r="J44" t="s">
        <v>453</v>
      </c>
      <c r="K44" t="s">
        <v>453</v>
      </c>
    </row>
    <row r="45" spans="1:11" x14ac:dyDescent="0.2">
      <c r="A45" t="s">
        <v>466</v>
      </c>
      <c r="B45" t="s">
        <v>99</v>
      </c>
      <c r="C45" t="s">
        <v>509</v>
      </c>
      <c r="D45">
        <v>6</v>
      </c>
      <c r="E45">
        <v>6</v>
      </c>
      <c r="G45" t="s">
        <v>466</v>
      </c>
      <c r="H45" t="s">
        <v>292</v>
      </c>
      <c r="I45" t="s">
        <v>478</v>
      </c>
      <c r="J45">
        <v>6.5</v>
      </c>
      <c r="K45">
        <v>6.5</v>
      </c>
    </row>
    <row r="46" spans="1:11" x14ac:dyDescent="0.2">
      <c r="A46" t="s">
        <v>466</v>
      </c>
      <c r="B46" t="s">
        <v>777</v>
      </c>
      <c r="C46" t="s">
        <v>478</v>
      </c>
      <c r="D46">
        <v>6</v>
      </c>
      <c r="E46">
        <v>6</v>
      </c>
      <c r="G46" t="s">
        <v>466</v>
      </c>
      <c r="H46" t="s">
        <v>525</v>
      </c>
      <c r="I46" t="s">
        <v>508</v>
      </c>
      <c r="J46">
        <v>6</v>
      </c>
      <c r="K46">
        <v>5.5</v>
      </c>
    </row>
    <row r="47" spans="1:11" x14ac:dyDescent="0.2">
      <c r="A47" t="s">
        <v>466</v>
      </c>
      <c r="B47" t="s">
        <v>542</v>
      </c>
      <c r="C47" t="s">
        <v>511</v>
      </c>
      <c r="D47">
        <v>6</v>
      </c>
      <c r="E47">
        <v>6</v>
      </c>
      <c r="G47" t="s">
        <v>454</v>
      </c>
      <c r="H47" t="s">
        <v>522</v>
      </c>
      <c r="I47" t="s">
        <v>495</v>
      </c>
      <c r="J47">
        <v>6</v>
      </c>
      <c r="K47">
        <v>5.5</v>
      </c>
    </row>
    <row r="48" spans="1:11" x14ac:dyDescent="0.2">
      <c r="A48" t="s">
        <v>466</v>
      </c>
      <c r="B48" t="s">
        <v>544</v>
      </c>
      <c r="C48" t="s">
        <v>511</v>
      </c>
      <c r="D48">
        <v>6.5</v>
      </c>
      <c r="E48">
        <v>6.5</v>
      </c>
      <c r="G48" t="s">
        <v>454</v>
      </c>
      <c r="H48" t="s">
        <v>701</v>
      </c>
      <c r="I48" t="s">
        <v>463</v>
      </c>
      <c r="J48">
        <v>5</v>
      </c>
      <c r="K48">
        <v>5</v>
      </c>
    </row>
    <row r="49" spans="1:11" x14ac:dyDescent="0.2">
      <c r="A49" t="s">
        <v>454</v>
      </c>
      <c r="B49" t="s">
        <v>548</v>
      </c>
      <c r="C49" t="s">
        <v>511</v>
      </c>
      <c r="D49">
        <v>6.5</v>
      </c>
      <c r="E49">
        <v>6.5</v>
      </c>
      <c r="G49" t="s">
        <v>454</v>
      </c>
      <c r="H49" t="s">
        <v>524</v>
      </c>
      <c r="I49" t="s">
        <v>509</v>
      </c>
      <c r="J49">
        <v>5.5</v>
      </c>
      <c r="K49">
        <v>5.5</v>
      </c>
    </row>
    <row r="50" spans="1:11" x14ac:dyDescent="0.2">
      <c r="A50" t="s">
        <v>454</v>
      </c>
      <c r="B50" t="s">
        <v>546</v>
      </c>
      <c r="C50" t="s">
        <v>450</v>
      </c>
      <c r="D50">
        <v>6.5</v>
      </c>
      <c r="E50">
        <v>6.5</v>
      </c>
      <c r="G50" t="s">
        <v>466</v>
      </c>
      <c r="H50" t="s">
        <v>520</v>
      </c>
      <c r="I50" t="s">
        <v>478</v>
      </c>
      <c r="J50">
        <v>7</v>
      </c>
      <c r="K50">
        <v>8</v>
      </c>
    </row>
    <row r="51" spans="1:11" x14ac:dyDescent="0.2">
      <c r="A51" t="s">
        <v>498</v>
      </c>
      <c r="E51">
        <v>3</v>
      </c>
      <c r="G51" t="s">
        <v>500</v>
      </c>
      <c r="K51">
        <v>1.5</v>
      </c>
    </row>
    <row r="52" spans="1:11" x14ac:dyDescent="0.2">
      <c r="A52" t="s">
        <v>500</v>
      </c>
      <c r="E52">
        <v>-1.5</v>
      </c>
      <c r="G52" t="s">
        <v>749</v>
      </c>
    </row>
    <row r="53" spans="1:11" x14ac:dyDescent="0.2">
      <c r="A53" t="s">
        <v>579</v>
      </c>
      <c r="G53" t="s">
        <v>778</v>
      </c>
    </row>
    <row r="54" spans="1:11" x14ac:dyDescent="0.2">
      <c r="A54" t="s">
        <v>779</v>
      </c>
    </row>
    <row r="56" spans="1:11" x14ac:dyDescent="0.2">
      <c r="A56" t="s">
        <v>610</v>
      </c>
      <c r="F56" s="44" t="s">
        <v>386</v>
      </c>
      <c r="G56" t="s">
        <v>583</v>
      </c>
    </row>
    <row r="57" spans="1:11" x14ac:dyDescent="0.2">
      <c r="A57">
        <v>442</v>
      </c>
      <c r="G57">
        <v>343</v>
      </c>
    </row>
    <row r="58" spans="1:11" x14ac:dyDescent="0.2">
      <c r="A58" t="s">
        <v>331</v>
      </c>
      <c r="B58" t="s">
        <v>612</v>
      </c>
      <c r="C58" t="s">
        <v>457</v>
      </c>
      <c r="D58">
        <v>6</v>
      </c>
      <c r="E58">
        <v>4</v>
      </c>
      <c r="G58" t="s">
        <v>331</v>
      </c>
      <c r="H58" t="s">
        <v>585</v>
      </c>
      <c r="I58" t="s">
        <v>475</v>
      </c>
      <c r="J58">
        <v>6</v>
      </c>
      <c r="K58">
        <v>5</v>
      </c>
    </row>
    <row r="59" spans="1:11" x14ac:dyDescent="0.2">
      <c r="A59" t="s">
        <v>454</v>
      </c>
      <c r="B59" t="s">
        <v>614</v>
      </c>
      <c r="C59" t="s">
        <v>478</v>
      </c>
      <c r="D59">
        <v>6.5</v>
      </c>
      <c r="E59">
        <v>6.5</v>
      </c>
      <c r="G59" t="s">
        <v>454</v>
      </c>
      <c r="H59" t="s">
        <v>587</v>
      </c>
      <c r="I59" t="s">
        <v>475</v>
      </c>
      <c r="J59">
        <v>6</v>
      </c>
      <c r="K59">
        <v>5.5</v>
      </c>
    </row>
    <row r="60" spans="1:11" x14ac:dyDescent="0.2">
      <c r="A60" t="s">
        <v>454</v>
      </c>
      <c r="B60" t="s">
        <v>620</v>
      </c>
      <c r="C60" t="s">
        <v>509</v>
      </c>
      <c r="D60">
        <v>6</v>
      </c>
      <c r="E60">
        <v>5.5</v>
      </c>
      <c r="G60" t="s">
        <v>454</v>
      </c>
      <c r="H60" t="s">
        <v>588</v>
      </c>
      <c r="I60" t="s">
        <v>456</v>
      </c>
      <c r="J60">
        <v>5.5</v>
      </c>
      <c r="K60">
        <v>5.5</v>
      </c>
    </row>
    <row r="61" spans="1:11" x14ac:dyDescent="0.2">
      <c r="A61" t="s">
        <v>454</v>
      </c>
      <c r="B61" t="s">
        <v>213</v>
      </c>
      <c r="C61" t="s">
        <v>450</v>
      </c>
      <c r="D61">
        <v>7</v>
      </c>
      <c r="E61">
        <v>10</v>
      </c>
      <c r="G61" t="s">
        <v>454</v>
      </c>
      <c r="H61" t="s">
        <v>308</v>
      </c>
      <c r="I61" t="s">
        <v>457</v>
      </c>
      <c r="J61">
        <v>5.5</v>
      </c>
      <c r="K61">
        <v>5.5</v>
      </c>
    </row>
    <row r="62" spans="1:11" x14ac:dyDescent="0.2">
      <c r="A62" t="s">
        <v>454</v>
      </c>
      <c r="B62" t="s">
        <v>235</v>
      </c>
      <c r="C62" t="s">
        <v>490</v>
      </c>
      <c r="D62">
        <v>4</v>
      </c>
      <c r="E62">
        <v>4</v>
      </c>
      <c r="G62" t="s">
        <v>466</v>
      </c>
      <c r="H62" t="s">
        <v>85</v>
      </c>
      <c r="I62" t="s">
        <v>508</v>
      </c>
      <c r="J62">
        <v>5.5</v>
      </c>
      <c r="K62">
        <v>5.5</v>
      </c>
    </row>
    <row r="63" spans="1:11" x14ac:dyDescent="0.2">
      <c r="A63" t="s">
        <v>466</v>
      </c>
      <c r="B63" t="s">
        <v>617</v>
      </c>
      <c r="C63" t="s">
        <v>456</v>
      </c>
      <c r="D63">
        <v>6</v>
      </c>
      <c r="E63">
        <v>6</v>
      </c>
      <c r="G63" t="s">
        <v>466</v>
      </c>
      <c r="H63" t="s">
        <v>277</v>
      </c>
      <c r="I63" t="s">
        <v>457</v>
      </c>
      <c r="J63">
        <v>5.5</v>
      </c>
      <c r="K63">
        <v>5.5</v>
      </c>
    </row>
    <row r="64" spans="1:11" x14ac:dyDescent="0.2">
      <c r="A64" t="s">
        <v>466</v>
      </c>
      <c r="B64" t="s">
        <v>231</v>
      </c>
      <c r="C64" t="s">
        <v>490</v>
      </c>
      <c r="D64">
        <v>5.5</v>
      </c>
      <c r="E64">
        <v>5.5</v>
      </c>
      <c r="G64" t="s">
        <v>466</v>
      </c>
      <c r="H64" t="s">
        <v>52</v>
      </c>
      <c r="I64" t="s">
        <v>463</v>
      </c>
      <c r="J64">
        <v>5.5</v>
      </c>
      <c r="K64">
        <v>5.5</v>
      </c>
    </row>
    <row r="65" spans="1:11" x14ac:dyDescent="0.2">
      <c r="A65" t="s">
        <v>466</v>
      </c>
      <c r="B65" t="s">
        <v>616</v>
      </c>
      <c r="C65" t="s">
        <v>490</v>
      </c>
      <c r="D65">
        <v>5</v>
      </c>
      <c r="E65">
        <v>5</v>
      </c>
      <c r="G65" t="s">
        <v>466</v>
      </c>
      <c r="H65" t="s">
        <v>141</v>
      </c>
      <c r="I65" t="s">
        <v>475</v>
      </c>
      <c r="J65">
        <v>5.5</v>
      </c>
      <c r="K65">
        <v>5.5</v>
      </c>
    </row>
    <row r="66" spans="1:11" x14ac:dyDescent="0.2">
      <c r="A66" t="s">
        <v>466</v>
      </c>
      <c r="B66" t="s">
        <v>134</v>
      </c>
      <c r="C66" t="s">
        <v>494</v>
      </c>
      <c r="D66">
        <v>5</v>
      </c>
      <c r="E66">
        <v>5</v>
      </c>
      <c r="G66" t="s">
        <v>477</v>
      </c>
      <c r="H66" t="s">
        <v>53</v>
      </c>
      <c r="I66" t="s">
        <v>459</v>
      </c>
      <c r="J66">
        <v>5</v>
      </c>
      <c r="K66">
        <v>5</v>
      </c>
    </row>
    <row r="67" spans="1:11" x14ac:dyDescent="0.2">
      <c r="A67" t="s">
        <v>477</v>
      </c>
      <c r="B67" t="s">
        <v>22</v>
      </c>
      <c r="C67" t="s">
        <v>490</v>
      </c>
      <c r="D67">
        <v>5</v>
      </c>
      <c r="E67">
        <v>5</v>
      </c>
      <c r="G67" t="s">
        <v>477</v>
      </c>
      <c r="H67" t="s">
        <v>54</v>
      </c>
      <c r="I67" t="s">
        <v>475</v>
      </c>
      <c r="J67">
        <v>8.5</v>
      </c>
      <c r="K67">
        <v>17.5</v>
      </c>
    </row>
    <row r="68" spans="1:11" x14ac:dyDescent="0.2">
      <c r="A68" t="s">
        <v>477</v>
      </c>
      <c r="B68" t="s">
        <v>618</v>
      </c>
      <c r="C68" t="s">
        <v>481</v>
      </c>
      <c r="D68">
        <v>6</v>
      </c>
      <c r="E68">
        <v>7</v>
      </c>
      <c r="G68" t="s">
        <v>477</v>
      </c>
      <c r="H68" t="s">
        <v>24</v>
      </c>
      <c r="I68" t="s">
        <v>471</v>
      </c>
      <c r="J68">
        <v>7</v>
      </c>
      <c r="K68">
        <v>10</v>
      </c>
    </row>
    <row r="69" spans="1:11" x14ac:dyDescent="0.2">
      <c r="A69" t="s">
        <v>482</v>
      </c>
      <c r="G69" t="s">
        <v>482</v>
      </c>
    </row>
    <row r="70" spans="1:11" x14ac:dyDescent="0.2">
      <c r="A70" t="s">
        <v>331</v>
      </c>
      <c r="B70" t="s">
        <v>630</v>
      </c>
      <c r="C70" t="s">
        <v>602</v>
      </c>
      <c r="D70" t="s">
        <v>453</v>
      </c>
      <c r="E70" t="s">
        <v>453</v>
      </c>
      <c r="G70" t="s">
        <v>331</v>
      </c>
      <c r="H70" t="s">
        <v>709</v>
      </c>
      <c r="I70" t="s">
        <v>478</v>
      </c>
      <c r="J70">
        <v>6.5</v>
      </c>
      <c r="K70">
        <v>5.5</v>
      </c>
    </row>
    <row r="71" spans="1:11" x14ac:dyDescent="0.2">
      <c r="A71" t="s">
        <v>466</v>
      </c>
      <c r="B71" t="s">
        <v>628</v>
      </c>
      <c r="C71" t="s">
        <v>495</v>
      </c>
      <c r="D71" t="s">
        <v>453</v>
      </c>
      <c r="E71" t="s">
        <v>453</v>
      </c>
      <c r="G71" t="s">
        <v>477</v>
      </c>
      <c r="H71" t="s">
        <v>708</v>
      </c>
      <c r="I71" t="s">
        <v>509</v>
      </c>
      <c r="J71">
        <v>6</v>
      </c>
      <c r="K71">
        <v>5.5</v>
      </c>
    </row>
    <row r="72" spans="1:11" x14ac:dyDescent="0.2">
      <c r="A72" t="s">
        <v>466</v>
      </c>
      <c r="B72" t="s">
        <v>626</v>
      </c>
      <c r="C72" t="s">
        <v>473</v>
      </c>
      <c r="D72" t="s">
        <v>453</v>
      </c>
      <c r="E72" t="s">
        <v>453</v>
      </c>
      <c r="G72" t="s">
        <v>466</v>
      </c>
      <c r="H72" t="s">
        <v>598</v>
      </c>
      <c r="I72" t="s">
        <v>450</v>
      </c>
      <c r="J72">
        <v>6</v>
      </c>
      <c r="K72">
        <v>6</v>
      </c>
    </row>
    <row r="73" spans="1:11" x14ac:dyDescent="0.2">
      <c r="A73" t="s">
        <v>466</v>
      </c>
      <c r="B73" t="s">
        <v>135</v>
      </c>
      <c r="C73" t="s">
        <v>473</v>
      </c>
      <c r="D73">
        <v>6.5</v>
      </c>
      <c r="E73">
        <v>6.5</v>
      </c>
      <c r="G73" t="s">
        <v>466</v>
      </c>
      <c r="H73" t="s">
        <v>593</v>
      </c>
      <c r="I73" t="s">
        <v>475</v>
      </c>
      <c r="J73" t="s">
        <v>453</v>
      </c>
      <c r="K73" t="s">
        <v>453</v>
      </c>
    </row>
    <row r="74" spans="1:11" x14ac:dyDescent="0.2">
      <c r="A74" t="s">
        <v>466</v>
      </c>
      <c r="B74" t="s">
        <v>625</v>
      </c>
      <c r="C74" t="s">
        <v>506</v>
      </c>
      <c r="D74" t="s">
        <v>453</v>
      </c>
      <c r="E74" t="s">
        <v>453</v>
      </c>
      <c r="G74" t="s">
        <v>454</v>
      </c>
      <c r="H74" t="s">
        <v>589</v>
      </c>
      <c r="I74" t="s">
        <v>475</v>
      </c>
      <c r="J74">
        <v>6.5</v>
      </c>
      <c r="K74">
        <v>6.5</v>
      </c>
    </row>
    <row r="75" spans="1:11" x14ac:dyDescent="0.2">
      <c r="A75" t="s">
        <v>454</v>
      </c>
      <c r="B75" t="s">
        <v>615</v>
      </c>
      <c r="C75" t="s">
        <v>473</v>
      </c>
      <c r="D75">
        <v>6.5</v>
      </c>
      <c r="E75">
        <v>6.5</v>
      </c>
      <c r="G75" t="s">
        <v>454</v>
      </c>
      <c r="H75" t="s">
        <v>200</v>
      </c>
      <c r="I75" t="s">
        <v>465</v>
      </c>
      <c r="J75" t="s">
        <v>453</v>
      </c>
      <c r="K75" t="s">
        <v>453</v>
      </c>
    </row>
    <row r="76" spans="1:11" x14ac:dyDescent="0.2">
      <c r="A76" t="s">
        <v>454</v>
      </c>
      <c r="B76" t="s">
        <v>622</v>
      </c>
      <c r="C76" t="s">
        <v>486</v>
      </c>
      <c r="D76">
        <v>4.5</v>
      </c>
      <c r="E76">
        <v>4.5</v>
      </c>
      <c r="G76" t="s">
        <v>454</v>
      </c>
      <c r="H76" t="s">
        <v>752</v>
      </c>
      <c r="I76" t="s">
        <v>468</v>
      </c>
      <c r="J76">
        <v>6</v>
      </c>
      <c r="K76">
        <v>6</v>
      </c>
    </row>
    <row r="77" spans="1:11" x14ac:dyDescent="0.2">
      <c r="A77" t="s">
        <v>498</v>
      </c>
      <c r="E77">
        <v>3</v>
      </c>
      <c r="G77" t="s">
        <v>500</v>
      </c>
      <c r="K77">
        <v>-1.5</v>
      </c>
    </row>
    <row r="78" spans="1:11" x14ac:dyDescent="0.2">
      <c r="A78" t="s">
        <v>500</v>
      </c>
      <c r="E78">
        <v>-1.5</v>
      </c>
      <c r="G78" t="s">
        <v>698</v>
      </c>
    </row>
    <row r="79" spans="1:11" x14ac:dyDescent="0.2">
      <c r="A79" t="s">
        <v>780</v>
      </c>
      <c r="G79" t="s">
        <v>781</v>
      </c>
    </row>
    <row r="80" spans="1:11" x14ac:dyDescent="0.2">
      <c r="A80" t="s">
        <v>782</v>
      </c>
    </row>
    <row r="82" spans="1:11" x14ac:dyDescent="0.2">
      <c r="A82" t="s">
        <v>446</v>
      </c>
      <c r="F82" s="44" t="s">
        <v>797</v>
      </c>
      <c r="G82" t="s">
        <v>531</v>
      </c>
    </row>
    <row r="83" spans="1:11" x14ac:dyDescent="0.2">
      <c r="A83">
        <v>343</v>
      </c>
      <c r="G83">
        <v>352</v>
      </c>
    </row>
    <row r="84" spans="1:11" x14ac:dyDescent="0.2">
      <c r="A84" t="s">
        <v>331</v>
      </c>
      <c r="B84" t="s">
        <v>449</v>
      </c>
      <c r="C84" t="s">
        <v>450</v>
      </c>
      <c r="D84">
        <v>6</v>
      </c>
      <c r="E84">
        <v>5</v>
      </c>
      <c r="G84" t="s">
        <v>331</v>
      </c>
      <c r="H84" t="s">
        <v>540</v>
      </c>
      <c r="I84" t="s">
        <v>471</v>
      </c>
      <c r="J84">
        <v>6.5</v>
      </c>
      <c r="K84">
        <v>4.5</v>
      </c>
    </row>
    <row r="85" spans="1:11" x14ac:dyDescent="0.2">
      <c r="A85" t="s">
        <v>454</v>
      </c>
      <c r="B85" t="s">
        <v>455</v>
      </c>
      <c r="C85" t="s">
        <v>456</v>
      </c>
      <c r="D85">
        <v>6</v>
      </c>
      <c r="E85">
        <v>6</v>
      </c>
      <c r="G85" t="s">
        <v>454</v>
      </c>
      <c r="H85" t="s">
        <v>537</v>
      </c>
      <c r="I85" t="s">
        <v>450</v>
      </c>
      <c r="J85">
        <v>6</v>
      </c>
      <c r="K85">
        <v>6</v>
      </c>
    </row>
    <row r="86" spans="1:11" x14ac:dyDescent="0.2">
      <c r="A86" t="s">
        <v>454</v>
      </c>
      <c r="B86" t="s">
        <v>763</v>
      </c>
      <c r="C86" t="s">
        <v>486</v>
      </c>
      <c r="D86">
        <v>4</v>
      </c>
      <c r="E86">
        <v>3.5</v>
      </c>
      <c r="G86" t="s">
        <v>454</v>
      </c>
      <c r="H86" t="s">
        <v>681</v>
      </c>
      <c r="I86" t="s">
        <v>489</v>
      </c>
      <c r="J86" t="s">
        <v>453</v>
      </c>
      <c r="K86" t="s">
        <v>453</v>
      </c>
    </row>
    <row r="87" spans="1:11" x14ac:dyDescent="0.2">
      <c r="A87" t="s">
        <v>454</v>
      </c>
      <c r="B87" t="s">
        <v>462</v>
      </c>
      <c r="C87" t="s">
        <v>463</v>
      </c>
      <c r="D87">
        <v>5.5</v>
      </c>
      <c r="E87">
        <v>5.5</v>
      </c>
      <c r="G87" t="s">
        <v>454</v>
      </c>
      <c r="H87" t="s">
        <v>88</v>
      </c>
      <c r="I87" t="s">
        <v>459</v>
      </c>
      <c r="J87">
        <v>7.5</v>
      </c>
      <c r="K87">
        <v>10.5</v>
      </c>
    </row>
    <row r="88" spans="1:11" x14ac:dyDescent="0.2">
      <c r="A88" t="s">
        <v>466</v>
      </c>
      <c r="B88" t="s">
        <v>467</v>
      </c>
      <c r="C88" t="s">
        <v>468</v>
      </c>
      <c r="D88">
        <v>5.5</v>
      </c>
      <c r="E88">
        <v>5.5</v>
      </c>
      <c r="G88" t="s">
        <v>466</v>
      </c>
      <c r="H88" t="s">
        <v>175</v>
      </c>
      <c r="I88" t="s">
        <v>456</v>
      </c>
      <c r="J88">
        <v>6</v>
      </c>
      <c r="K88">
        <v>6</v>
      </c>
    </row>
    <row r="89" spans="1:11" x14ac:dyDescent="0.2">
      <c r="A89" t="s">
        <v>466</v>
      </c>
      <c r="B89" t="s">
        <v>221</v>
      </c>
      <c r="C89" t="s">
        <v>457</v>
      </c>
      <c r="D89">
        <v>6.5</v>
      </c>
      <c r="E89">
        <v>9.5</v>
      </c>
      <c r="G89" t="s">
        <v>466</v>
      </c>
      <c r="H89" t="s">
        <v>165</v>
      </c>
      <c r="I89" t="s">
        <v>509</v>
      </c>
      <c r="J89">
        <v>7</v>
      </c>
      <c r="K89">
        <v>10</v>
      </c>
    </row>
    <row r="90" spans="1:11" x14ac:dyDescent="0.2">
      <c r="A90" t="s">
        <v>466</v>
      </c>
      <c r="B90" t="s">
        <v>103</v>
      </c>
      <c r="C90" t="s">
        <v>475</v>
      </c>
      <c r="D90">
        <v>6</v>
      </c>
      <c r="E90">
        <v>6</v>
      </c>
      <c r="G90" t="s">
        <v>466</v>
      </c>
      <c r="H90" t="s">
        <v>57</v>
      </c>
      <c r="I90" t="s">
        <v>450</v>
      </c>
      <c r="J90">
        <v>6</v>
      </c>
      <c r="K90">
        <v>5.5</v>
      </c>
    </row>
    <row r="91" spans="1:11" x14ac:dyDescent="0.2">
      <c r="A91" t="s">
        <v>466</v>
      </c>
      <c r="B91" t="s">
        <v>282</v>
      </c>
      <c r="C91" t="s">
        <v>569</v>
      </c>
      <c r="D91" t="s">
        <v>453</v>
      </c>
      <c r="E91" t="s">
        <v>453</v>
      </c>
      <c r="G91" t="s">
        <v>466</v>
      </c>
      <c r="H91" t="s">
        <v>23</v>
      </c>
      <c r="I91" t="s">
        <v>461</v>
      </c>
      <c r="J91">
        <v>7</v>
      </c>
      <c r="K91">
        <v>10</v>
      </c>
    </row>
    <row r="92" spans="1:11" x14ac:dyDescent="0.2">
      <c r="A92" t="s">
        <v>477</v>
      </c>
      <c r="B92" t="s">
        <v>201</v>
      </c>
      <c r="C92" t="s">
        <v>473</v>
      </c>
      <c r="D92">
        <v>7</v>
      </c>
      <c r="E92">
        <v>7</v>
      </c>
      <c r="G92" t="s">
        <v>466</v>
      </c>
      <c r="H92" t="s">
        <v>217</v>
      </c>
      <c r="I92" t="s">
        <v>456</v>
      </c>
      <c r="J92">
        <v>6.5</v>
      </c>
      <c r="K92">
        <v>6.5</v>
      </c>
    </row>
    <row r="93" spans="1:11" x14ac:dyDescent="0.2">
      <c r="A93" t="s">
        <v>477</v>
      </c>
      <c r="B93" t="s">
        <v>255</v>
      </c>
      <c r="C93" t="s">
        <v>479</v>
      </c>
      <c r="D93">
        <v>6.5</v>
      </c>
      <c r="E93">
        <v>9.5</v>
      </c>
      <c r="G93" t="s">
        <v>477</v>
      </c>
      <c r="H93" t="s">
        <v>112</v>
      </c>
      <c r="I93" t="s">
        <v>461</v>
      </c>
      <c r="J93">
        <v>6.5</v>
      </c>
      <c r="K93">
        <v>9</v>
      </c>
    </row>
    <row r="94" spans="1:11" x14ac:dyDescent="0.2">
      <c r="A94" t="s">
        <v>477</v>
      </c>
      <c r="B94" t="s">
        <v>145</v>
      </c>
      <c r="C94" t="s">
        <v>490</v>
      </c>
      <c r="D94">
        <v>5</v>
      </c>
      <c r="E94">
        <v>5</v>
      </c>
      <c r="G94" t="s">
        <v>477</v>
      </c>
      <c r="H94" t="s">
        <v>102</v>
      </c>
      <c r="I94" t="s">
        <v>450</v>
      </c>
      <c r="J94">
        <v>7</v>
      </c>
      <c r="K94">
        <v>10</v>
      </c>
    </row>
    <row r="95" spans="1:11" x14ac:dyDescent="0.2">
      <c r="A95" t="s">
        <v>482</v>
      </c>
      <c r="G95" t="s">
        <v>482</v>
      </c>
    </row>
    <row r="96" spans="1:11" x14ac:dyDescent="0.2">
      <c r="A96" t="s">
        <v>331</v>
      </c>
      <c r="B96" t="s">
        <v>483</v>
      </c>
      <c r="C96" t="s">
        <v>484</v>
      </c>
      <c r="D96" t="s">
        <v>453</v>
      </c>
      <c r="E96" t="s">
        <v>453</v>
      </c>
      <c r="G96" t="s">
        <v>331</v>
      </c>
      <c r="H96" t="s">
        <v>535</v>
      </c>
      <c r="I96" t="s">
        <v>536</v>
      </c>
      <c r="J96" t="s">
        <v>453</v>
      </c>
      <c r="K96" t="s">
        <v>453</v>
      </c>
    </row>
    <row r="97" spans="1:11" x14ac:dyDescent="0.2">
      <c r="A97" t="s">
        <v>466</v>
      </c>
      <c r="B97" t="s">
        <v>493</v>
      </c>
      <c r="C97" t="s">
        <v>494</v>
      </c>
      <c r="D97">
        <v>5</v>
      </c>
      <c r="E97">
        <v>5</v>
      </c>
      <c r="G97" t="s">
        <v>477</v>
      </c>
      <c r="H97" t="s">
        <v>176</v>
      </c>
      <c r="I97" t="s">
        <v>481</v>
      </c>
      <c r="J97">
        <v>7</v>
      </c>
      <c r="K97">
        <v>10</v>
      </c>
    </row>
    <row r="98" spans="1:11" x14ac:dyDescent="0.2">
      <c r="A98" t="s">
        <v>466</v>
      </c>
      <c r="B98" t="s">
        <v>724</v>
      </c>
      <c r="C98" t="s">
        <v>457</v>
      </c>
      <c r="D98">
        <v>5</v>
      </c>
      <c r="E98">
        <v>5</v>
      </c>
      <c r="G98" t="s">
        <v>477</v>
      </c>
      <c r="H98" t="s">
        <v>111</v>
      </c>
      <c r="I98" t="s">
        <v>465</v>
      </c>
      <c r="J98" t="s">
        <v>453</v>
      </c>
      <c r="K98" t="s">
        <v>453</v>
      </c>
    </row>
    <row r="99" spans="1:11" x14ac:dyDescent="0.2">
      <c r="A99" t="s">
        <v>466</v>
      </c>
      <c r="B99" t="s">
        <v>472</v>
      </c>
      <c r="C99" t="s">
        <v>473</v>
      </c>
      <c r="D99">
        <v>7.5</v>
      </c>
      <c r="E99">
        <v>8.5</v>
      </c>
      <c r="G99" t="s">
        <v>454</v>
      </c>
      <c r="H99" t="s">
        <v>298</v>
      </c>
      <c r="I99" t="s">
        <v>459</v>
      </c>
      <c r="J99">
        <v>6</v>
      </c>
      <c r="K99">
        <v>6</v>
      </c>
    </row>
    <row r="100" spans="1:11" x14ac:dyDescent="0.2">
      <c r="A100" t="s">
        <v>466</v>
      </c>
      <c r="B100" t="s">
        <v>491</v>
      </c>
      <c r="C100" t="s">
        <v>461</v>
      </c>
      <c r="D100">
        <v>6</v>
      </c>
      <c r="E100">
        <v>6</v>
      </c>
      <c r="G100" t="s">
        <v>454</v>
      </c>
      <c r="H100" t="s">
        <v>177</v>
      </c>
      <c r="I100" t="s">
        <v>479</v>
      </c>
      <c r="J100">
        <v>5</v>
      </c>
      <c r="K100">
        <v>5</v>
      </c>
    </row>
    <row r="101" spans="1:11" x14ac:dyDescent="0.2">
      <c r="A101" t="s">
        <v>454</v>
      </c>
      <c r="B101" t="s">
        <v>288</v>
      </c>
      <c r="C101" t="s">
        <v>486</v>
      </c>
      <c r="D101">
        <v>6</v>
      </c>
      <c r="E101">
        <v>6</v>
      </c>
      <c r="G101" t="s">
        <v>466</v>
      </c>
      <c r="H101" t="s">
        <v>547</v>
      </c>
      <c r="I101" t="s">
        <v>539</v>
      </c>
      <c r="J101" t="s">
        <v>453</v>
      </c>
      <c r="K101" t="s">
        <v>453</v>
      </c>
    </row>
    <row r="102" spans="1:11" x14ac:dyDescent="0.2">
      <c r="A102" t="s">
        <v>454</v>
      </c>
      <c r="B102" t="s">
        <v>283</v>
      </c>
      <c r="C102" t="s">
        <v>495</v>
      </c>
      <c r="D102">
        <v>5.5</v>
      </c>
      <c r="E102">
        <v>5.5</v>
      </c>
      <c r="G102" t="s">
        <v>466</v>
      </c>
      <c r="H102" t="s">
        <v>545</v>
      </c>
      <c r="I102" t="s">
        <v>475</v>
      </c>
      <c r="J102">
        <v>6.5</v>
      </c>
      <c r="K102">
        <v>6.5</v>
      </c>
    </row>
    <row r="103" spans="1:11" x14ac:dyDescent="0.2">
      <c r="A103" t="s">
        <v>498</v>
      </c>
      <c r="E103">
        <v>3</v>
      </c>
      <c r="G103" t="s">
        <v>500</v>
      </c>
      <c r="K103">
        <v>1.5</v>
      </c>
    </row>
    <row r="104" spans="1:11" x14ac:dyDescent="0.2">
      <c r="A104" t="s">
        <v>500</v>
      </c>
      <c r="E104">
        <v>1.5</v>
      </c>
      <c r="G104" t="s">
        <v>783</v>
      </c>
    </row>
    <row r="105" spans="1:11" x14ac:dyDescent="0.2">
      <c r="A105" t="s">
        <v>721</v>
      </c>
      <c r="G105" t="s">
        <v>784</v>
      </c>
    </row>
    <row r="106" spans="1:11" x14ac:dyDescent="0.2">
      <c r="A106" t="s">
        <v>785</v>
      </c>
    </row>
    <row r="108" spans="1:11" x14ac:dyDescent="0.2">
      <c r="A108" t="s">
        <v>634</v>
      </c>
      <c r="F108" s="44" t="s">
        <v>368</v>
      </c>
      <c r="G108" t="s">
        <v>556</v>
      </c>
    </row>
    <row r="109" spans="1:11" x14ac:dyDescent="0.2">
      <c r="A109" t="s">
        <v>584</v>
      </c>
      <c r="G109">
        <v>343</v>
      </c>
    </row>
    <row r="110" spans="1:11" x14ac:dyDescent="0.2">
      <c r="A110" t="s">
        <v>331</v>
      </c>
      <c r="B110" t="s">
        <v>636</v>
      </c>
      <c r="C110" t="s">
        <v>508</v>
      </c>
      <c r="D110">
        <v>6</v>
      </c>
      <c r="E110">
        <v>7</v>
      </c>
      <c r="G110" t="s">
        <v>331</v>
      </c>
      <c r="H110" t="s">
        <v>559</v>
      </c>
      <c r="I110" t="s">
        <v>509</v>
      </c>
      <c r="J110">
        <v>6.5</v>
      </c>
      <c r="K110">
        <v>5.5</v>
      </c>
    </row>
    <row r="111" spans="1:11" x14ac:dyDescent="0.2">
      <c r="A111" t="s">
        <v>454</v>
      </c>
      <c r="B111" t="s">
        <v>638</v>
      </c>
      <c r="C111" t="s">
        <v>479</v>
      </c>
      <c r="D111">
        <v>6</v>
      </c>
      <c r="E111">
        <v>7</v>
      </c>
      <c r="G111" t="s">
        <v>454</v>
      </c>
      <c r="H111" t="s">
        <v>304</v>
      </c>
      <c r="I111" t="s">
        <v>508</v>
      </c>
      <c r="J111">
        <v>6</v>
      </c>
      <c r="K111">
        <v>6</v>
      </c>
    </row>
    <row r="112" spans="1:11" x14ac:dyDescent="0.2">
      <c r="A112" t="s">
        <v>454</v>
      </c>
      <c r="B112" t="s">
        <v>639</v>
      </c>
      <c r="C112" t="s">
        <v>508</v>
      </c>
      <c r="D112">
        <v>6.5</v>
      </c>
      <c r="E112">
        <v>6</v>
      </c>
      <c r="G112" t="s">
        <v>454</v>
      </c>
      <c r="H112" t="s">
        <v>281</v>
      </c>
      <c r="I112" t="s">
        <v>494</v>
      </c>
      <c r="J112">
        <v>5</v>
      </c>
      <c r="K112">
        <v>5</v>
      </c>
    </row>
    <row r="113" spans="1:11" x14ac:dyDescent="0.2">
      <c r="A113" t="s">
        <v>454</v>
      </c>
      <c r="B113" t="s">
        <v>207</v>
      </c>
      <c r="C113" t="s">
        <v>475</v>
      </c>
      <c r="D113">
        <v>6.5</v>
      </c>
      <c r="E113">
        <v>6.5</v>
      </c>
      <c r="G113" t="s">
        <v>454</v>
      </c>
      <c r="H113" t="s">
        <v>131</v>
      </c>
      <c r="I113" t="s">
        <v>478</v>
      </c>
      <c r="J113">
        <v>6.5</v>
      </c>
      <c r="K113">
        <v>6.5</v>
      </c>
    </row>
    <row r="114" spans="1:11" x14ac:dyDescent="0.2">
      <c r="A114" t="s">
        <v>454</v>
      </c>
      <c r="B114" t="s">
        <v>683</v>
      </c>
      <c r="C114" t="s">
        <v>602</v>
      </c>
      <c r="D114" t="s">
        <v>453</v>
      </c>
      <c r="E114" t="s">
        <v>453</v>
      </c>
      <c r="G114" t="s">
        <v>466</v>
      </c>
      <c r="H114" t="s">
        <v>564</v>
      </c>
      <c r="I114" t="s">
        <v>457</v>
      </c>
      <c r="J114">
        <v>6.5</v>
      </c>
      <c r="K114">
        <v>6.5</v>
      </c>
    </row>
    <row r="115" spans="1:11" x14ac:dyDescent="0.2">
      <c r="A115" t="s">
        <v>466</v>
      </c>
      <c r="B115" t="s">
        <v>78</v>
      </c>
      <c r="C115" t="s">
        <v>468</v>
      </c>
      <c r="D115">
        <v>6.5</v>
      </c>
      <c r="E115">
        <v>6.5</v>
      </c>
      <c r="G115" t="s">
        <v>466</v>
      </c>
      <c r="H115" t="s">
        <v>106</v>
      </c>
      <c r="I115" t="s">
        <v>490</v>
      </c>
      <c r="J115">
        <v>5</v>
      </c>
      <c r="K115">
        <v>5</v>
      </c>
    </row>
    <row r="116" spans="1:11" x14ac:dyDescent="0.2">
      <c r="A116" t="s">
        <v>466</v>
      </c>
      <c r="B116" t="s">
        <v>129</v>
      </c>
      <c r="C116" t="s">
        <v>465</v>
      </c>
      <c r="D116" t="s">
        <v>453</v>
      </c>
      <c r="E116" t="s">
        <v>453</v>
      </c>
      <c r="G116" t="s">
        <v>466</v>
      </c>
      <c r="H116" t="s">
        <v>563</v>
      </c>
      <c r="I116" t="s">
        <v>481</v>
      </c>
      <c r="J116">
        <v>5.5</v>
      </c>
      <c r="K116">
        <v>5.5</v>
      </c>
    </row>
    <row r="117" spans="1:11" x14ac:dyDescent="0.2">
      <c r="A117" t="s">
        <v>477</v>
      </c>
      <c r="B117" t="s">
        <v>641</v>
      </c>
      <c r="C117" t="s">
        <v>475</v>
      </c>
      <c r="D117">
        <v>7.5</v>
      </c>
      <c r="E117">
        <v>11.5</v>
      </c>
      <c r="G117" t="s">
        <v>466</v>
      </c>
      <c r="H117" t="s">
        <v>322</v>
      </c>
      <c r="I117" t="s">
        <v>481</v>
      </c>
      <c r="J117">
        <v>5.5</v>
      </c>
      <c r="K117">
        <v>5.5</v>
      </c>
    </row>
    <row r="118" spans="1:11" x14ac:dyDescent="0.2">
      <c r="A118" t="s">
        <v>477</v>
      </c>
      <c r="B118" t="s">
        <v>160</v>
      </c>
      <c r="C118" t="s">
        <v>494</v>
      </c>
      <c r="D118">
        <v>5</v>
      </c>
      <c r="E118">
        <v>5</v>
      </c>
      <c r="G118" t="s">
        <v>477</v>
      </c>
      <c r="H118" t="s">
        <v>194</v>
      </c>
      <c r="I118" t="s">
        <v>486</v>
      </c>
      <c r="J118">
        <v>5</v>
      </c>
      <c r="K118">
        <v>5</v>
      </c>
    </row>
    <row r="119" spans="1:11" x14ac:dyDescent="0.2">
      <c r="A119" t="s">
        <v>477</v>
      </c>
      <c r="B119" t="s">
        <v>645</v>
      </c>
      <c r="C119" t="s">
        <v>469</v>
      </c>
      <c r="D119" t="s">
        <v>453</v>
      </c>
      <c r="E119" t="s">
        <v>453</v>
      </c>
      <c r="G119" t="s">
        <v>477</v>
      </c>
      <c r="H119" t="s">
        <v>64</v>
      </c>
      <c r="I119" t="s">
        <v>478</v>
      </c>
      <c r="J119">
        <v>7</v>
      </c>
      <c r="K119">
        <v>8</v>
      </c>
    </row>
    <row r="120" spans="1:11" x14ac:dyDescent="0.2">
      <c r="A120" t="s">
        <v>477</v>
      </c>
      <c r="B120" t="s">
        <v>239</v>
      </c>
      <c r="C120" t="s">
        <v>456</v>
      </c>
      <c r="D120">
        <v>5</v>
      </c>
      <c r="E120">
        <v>5</v>
      </c>
      <c r="G120" t="s">
        <v>477</v>
      </c>
      <c r="H120" t="s">
        <v>202</v>
      </c>
      <c r="I120" t="s">
        <v>473</v>
      </c>
      <c r="J120">
        <v>8</v>
      </c>
      <c r="K120">
        <v>14</v>
      </c>
    </row>
    <row r="121" spans="1:11" x14ac:dyDescent="0.2">
      <c r="A121" t="s">
        <v>482</v>
      </c>
      <c r="G121" t="s">
        <v>482</v>
      </c>
    </row>
    <row r="122" spans="1:11" x14ac:dyDescent="0.2">
      <c r="A122" t="s">
        <v>331</v>
      </c>
      <c r="B122" t="s">
        <v>642</v>
      </c>
      <c r="C122" t="s">
        <v>495</v>
      </c>
      <c r="D122">
        <v>4</v>
      </c>
      <c r="E122">
        <v>1</v>
      </c>
      <c r="G122" t="s">
        <v>331</v>
      </c>
      <c r="H122" t="s">
        <v>568</v>
      </c>
      <c r="I122" t="s">
        <v>569</v>
      </c>
      <c r="J122" t="s">
        <v>453</v>
      </c>
      <c r="K122" t="s">
        <v>453</v>
      </c>
    </row>
    <row r="123" spans="1:11" x14ac:dyDescent="0.2">
      <c r="A123" t="s">
        <v>477</v>
      </c>
      <c r="B123" t="s">
        <v>684</v>
      </c>
      <c r="C123" t="s">
        <v>509</v>
      </c>
      <c r="D123" t="s">
        <v>453</v>
      </c>
      <c r="E123" t="s">
        <v>453</v>
      </c>
      <c r="G123" t="s">
        <v>466</v>
      </c>
      <c r="H123" t="s">
        <v>710</v>
      </c>
      <c r="I123" t="s">
        <v>597</v>
      </c>
      <c r="J123" t="s">
        <v>453</v>
      </c>
      <c r="K123" t="s">
        <v>453</v>
      </c>
    </row>
    <row r="124" spans="1:11" x14ac:dyDescent="0.2">
      <c r="A124" t="s">
        <v>466</v>
      </c>
      <c r="B124" t="s">
        <v>640</v>
      </c>
      <c r="C124" t="s">
        <v>578</v>
      </c>
      <c r="D124" t="s">
        <v>453</v>
      </c>
      <c r="E124" t="s">
        <v>453</v>
      </c>
      <c r="G124" t="s">
        <v>466</v>
      </c>
      <c r="H124" t="s">
        <v>65</v>
      </c>
      <c r="I124" t="s">
        <v>509</v>
      </c>
      <c r="J124">
        <v>5.5</v>
      </c>
      <c r="K124">
        <v>5.5</v>
      </c>
    </row>
    <row r="125" spans="1:11" x14ac:dyDescent="0.2">
      <c r="A125" t="s">
        <v>466</v>
      </c>
      <c r="B125" t="s">
        <v>648</v>
      </c>
      <c r="C125" t="s">
        <v>471</v>
      </c>
      <c r="D125">
        <v>5.5</v>
      </c>
      <c r="E125">
        <v>5.5</v>
      </c>
      <c r="G125" t="s">
        <v>466</v>
      </c>
      <c r="H125" t="s">
        <v>571</v>
      </c>
      <c r="I125" t="s">
        <v>494</v>
      </c>
      <c r="J125">
        <v>4.5</v>
      </c>
      <c r="K125">
        <v>4.5</v>
      </c>
    </row>
    <row r="126" spans="1:11" x14ac:dyDescent="0.2">
      <c r="A126" t="s">
        <v>454</v>
      </c>
      <c r="B126" t="s">
        <v>652</v>
      </c>
      <c r="C126" t="s">
        <v>471</v>
      </c>
      <c r="D126">
        <v>5</v>
      </c>
      <c r="E126">
        <v>4</v>
      </c>
      <c r="G126" t="s">
        <v>454</v>
      </c>
      <c r="H126" t="s">
        <v>193</v>
      </c>
      <c r="I126" t="s">
        <v>486</v>
      </c>
      <c r="J126">
        <v>5.5</v>
      </c>
      <c r="K126">
        <v>5.5</v>
      </c>
    </row>
    <row r="127" spans="1:11" x14ac:dyDescent="0.2">
      <c r="A127" t="s">
        <v>454</v>
      </c>
      <c r="B127" t="s">
        <v>650</v>
      </c>
      <c r="C127" t="s">
        <v>511</v>
      </c>
      <c r="D127">
        <v>6.5</v>
      </c>
      <c r="E127">
        <v>6.5</v>
      </c>
      <c r="G127" t="s">
        <v>454</v>
      </c>
      <c r="H127" t="s">
        <v>786</v>
      </c>
      <c r="I127" t="s">
        <v>601</v>
      </c>
      <c r="J127" t="s">
        <v>453</v>
      </c>
      <c r="K127" t="s">
        <v>453</v>
      </c>
    </row>
    <row r="128" spans="1:11" x14ac:dyDescent="0.2">
      <c r="A128" t="s">
        <v>466</v>
      </c>
      <c r="B128" t="s">
        <v>649</v>
      </c>
      <c r="C128" t="s">
        <v>508</v>
      </c>
      <c r="D128">
        <v>6</v>
      </c>
      <c r="E128">
        <v>6</v>
      </c>
      <c r="G128" t="s">
        <v>454</v>
      </c>
      <c r="H128" t="s">
        <v>574</v>
      </c>
      <c r="I128" t="s">
        <v>473</v>
      </c>
      <c r="J128">
        <v>7.5</v>
      </c>
      <c r="K128">
        <v>10.5</v>
      </c>
    </row>
    <row r="129" spans="1:11" x14ac:dyDescent="0.2">
      <c r="A129" t="s">
        <v>498</v>
      </c>
      <c r="E129">
        <v>3</v>
      </c>
      <c r="G129" t="s">
        <v>500</v>
      </c>
      <c r="K129">
        <v>-1.5</v>
      </c>
    </row>
    <row r="130" spans="1:11" x14ac:dyDescent="0.2">
      <c r="A130" t="s">
        <v>500</v>
      </c>
      <c r="E130">
        <v>1.5</v>
      </c>
      <c r="G130" t="s">
        <v>697</v>
      </c>
    </row>
    <row r="131" spans="1:11" x14ac:dyDescent="0.2">
      <c r="A131" t="s">
        <v>698</v>
      </c>
      <c r="G131" t="s">
        <v>787</v>
      </c>
    </row>
    <row r="132" spans="1:11" x14ac:dyDescent="0.2">
      <c r="A132" t="s">
        <v>788</v>
      </c>
    </row>
    <row r="134" spans="1:11" x14ac:dyDescent="0.2">
      <c r="A134" t="s">
        <v>609</v>
      </c>
      <c r="F134" s="44" t="s">
        <v>368</v>
      </c>
      <c r="G134" t="s">
        <v>10</v>
      </c>
    </row>
    <row r="135" spans="1:11" x14ac:dyDescent="0.2">
      <c r="A135">
        <v>343</v>
      </c>
      <c r="G135" t="s">
        <v>584</v>
      </c>
    </row>
    <row r="136" spans="1:11" x14ac:dyDescent="0.2">
      <c r="A136" t="s">
        <v>331</v>
      </c>
      <c r="B136" t="s">
        <v>611</v>
      </c>
      <c r="C136" t="s">
        <v>468</v>
      </c>
      <c r="D136">
        <v>6</v>
      </c>
      <c r="E136">
        <v>7</v>
      </c>
      <c r="G136" t="s">
        <v>331</v>
      </c>
      <c r="H136" t="s">
        <v>586</v>
      </c>
      <c r="I136" t="s">
        <v>473</v>
      </c>
      <c r="J136">
        <v>6</v>
      </c>
      <c r="K136">
        <v>5</v>
      </c>
    </row>
    <row r="137" spans="1:11" x14ac:dyDescent="0.2">
      <c r="A137" t="s">
        <v>454</v>
      </c>
      <c r="B137" t="s">
        <v>214</v>
      </c>
      <c r="C137" t="s">
        <v>478</v>
      </c>
      <c r="D137">
        <v>7</v>
      </c>
      <c r="E137">
        <v>10</v>
      </c>
      <c r="G137" t="s">
        <v>454</v>
      </c>
      <c r="H137" t="s">
        <v>248</v>
      </c>
      <c r="I137" t="s">
        <v>481</v>
      </c>
      <c r="J137">
        <v>5.5</v>
      </c>
      <c r="K137">
        <v>5.5</v>
      </c>
    </row>
    <row r="138" spans="1:11" x14ac:dyDescent="0.2">
      <c r="A138" t="s">
        <v>454</v>
      </c>
      <c r="B138" t="s">
        <v>613</v>
      </c>
      <c r="C138" t="s">
        <v>490</v>
      </c>
      <c r="D138">
        <v>4.5</v>
      </c>
      <c r="E138">
        <v>4.5</v>
      </c>
      <c r="G138" t="s">
        <v>454</v>
      </c>
      <c r="H138" t="s">
        <v>97</v>
      </c>
      <c r="I138" t="s">
        <v>468</v>
      </c>
      <c r="J138">
        <v>6.5</v>
      </c>
      <c r="K138">
        <v>6.5</v>
      </c>
    </row>
    <row r="139" spans="1:11" x14ac:dyDescent="0.2">
      <c r="A139" t="s">
        <v>454</v>
      </c>
      <c r="B139" t="s">
        <v>178</v>
      </c>
      <c r="C139" t="s">
        <v>511</v>
      </c>
      <c r="D139">
        <v>6</v>
      </c>
      <c r="E139">
        <v>6</v>
      </c>
      <c r="G139" t="s">
        <v>454</v>
      </c>
      <c r="H139" t="s">
        <v>317</v>
      </c>
      <c r="I139" t="s">
        <v>479</v>
      </c>
      <c r="J139">
        <v>5</v>
      </c>
      <c r="K139">
        <v>5</v>
      </c>
    </row>
    <row r="140" spans="1:11" x14ac:dyDescent="0.2">
      <c r="A140" t="s">
        <v>466</v>
      </c>
      <c r="B140" t="s">
        <v>311</v>
      </c>
      <c r="C140" t="s">
        <v>508</v>
      </c>
      <c r="D140">
        <v>6</v>
      </c>
      <c r="E140">
        <v>6</v>
      </c>
      <c r="G140" t="s">
        <v>454</v>
      </c>
      <c r="H140" t="s">
        <v>604</v>
      </c>
      <c r="I140" t="s">
        <v>481</v>
      </c>
      <c r="J140">
        <v>6</v>
      </c>
      <c r="K140">
        <v>6</v>
      </c>
    </row>
    <row r="141" spans="1:11" x14ac:dyDescent="0.2">
      <c r="A141" t="s">
        <v>466</v>
      </c>
      <c r="B141" t="s">
        <v>702</v>
      </c>
      <c r="C141" t="s">
        <v>490</v>
      </c>
      <c r="D141">
        <v>5</v>
      </c>
      <c r="E141">
        <v>4.5</v>
      </c>
      <c r="G141" t="s">
        <v>466</v>
      </c>
      <c r="H141" t="s">
        <v>189</v>
      </c>
      <c r="I141" t="s">
        <v>481</v>
      </c>
      <c r="J141">
        <v>5.5</v>
      </c>
      <c r="K141">
        <v>5.5</v>
      </c>
    </row>
    <row r="142" spans="1:11" x14ac:dyDescent="0.2">
      <c r="A142" t="s">
        <v>466</v>
      </c>
      <c r="B142" t="s">
        <v>243</v>
      </c>
      <c r="C142" t="s">
        <v>481</v>
      </c>
      <c r="D142">
        <v>6</v>
      </c>
      <c r="E142">
        <v>5.5</v>
      </c>
      <c r="G142" t="s">
        <v>466</v>
      </c>
      <c r="H142" t="s">
        <v>66</v>
      </c>
      <c r="I142" t="s">
        <v>479</v>
      </c>
      <c r="J142">
        <v>5.5</v>
      </c>
      <c r="K142">
        <v>5.5</v>
      </c>
    </row>
    <row r="143" spans="1:11" x14ac:dyDescent="0.2">
      <c r="A143" t="s">
        <v>466</v>
      </c>
      <c r="B143" t="s">
        <v>124</v>
      </c>
      <c r="C143" t="s">
        <v>490</v>
      </c>
      <c r="D143">
        <v>5.5</v>
      </c>
      <c r="E143">
        <v>6</v>
      </c>
      <c r="G143" t="s">
        <v>477</v>
      </c>
      <c r="H143" t="s">
        <v>590</v>
      </c>
      <c r="I143" t="s">
        <v>471</v>
      </c>
      <c r="J143">
        <v>6</v>
      </c>
      <c r="K143">
        <v>6</v>
      </c>
    </row>
    <row r="144" spans="1:11" x14ac:dyDescent="0.2">
      <c r="A144" t="s">
        <v>477</v>
      </c>
      <c r="B144" t="s">
        <v>152</v>
      </c>
      <c r="C144" t="s">
        <v>509</v>
      </c>
      <c r="D144">
        <v>5.5</v>
      </c>
      <c r="E144">
        <v>5.5</v>
      </c>
      <c r="G144" t="s">
        <v>477</v>
      </c>
      <c r="H144" t="s">
        <v>95</v>
      </c>
      <c r="I144" t="s">
        <v>450</v>
      </c>
      <c r="J144">
        <v>6.5</v>
      </c>
      <c r="K144">
        <v>7.5</v>
      </c>
    </row>
    <row r="145" spans="1:11" x14ac:dyDescent="0.2">
      <c r="A145" t="s">
        <v>477</v>
      </c>
      <c r="B145" t="s">
        <v>26</v>
      </c>
      <c r="C145" t="s">
        <v>468</v>
      </c>
      <c r="D145">
        <v>7</v>
      </c>
      <c r="E145">
        <v>10</v>
      </c>
      <c r="G145" t="s">
        <v>477</v>
      </c>
      <c r="H145" t="s">
        <v>147</v>
      </c>
      <c r="I145" t="s">
        <v>456</v>
      </c>
      <c r="J145" t="s">
        <v>453</v>
      </c>
      <c r="K145" t="s">
        <v>453</v>
      </c>
    </row>
    <row r="146" spans="1:11" x14ac:dyDescent="0.2">
      <c r="A146" t="s">
        <v>477</v>
      </c>
      <c r="B146" t="s">
        <v>324</v>
      </c>
      <c r="C146" t="s">
        <v>494</v>
      </c>
      <c r="D146">
        <v>5</v>
      </c>
      <c r="E146">
        <v>5</v>
      </c>
      <c r="G146" t="s">
        <v>477</v>
      </c>
      <c r="H146" t="s">
        <v>313</v>
      </c>
      <c r="I146" t="s">
        <v>473</v>
      </c>
      <c r="J146">
        <v>6.5</v>
      </c>
      <c r="K146">
        <v>9.5</v>
      </c>
    </row>
    <row r="147" spans="1:11" x14ac:dyDescent="0.2">
      <c r="A147" t="s">
        <v>482</v>
      </c>
      <c r="G147" t="s">
        <v>482</v>
      </c>
    </row>
    <row r="148" spans="1:11" x14ac:dyDescent="0.2">
      <c r="A148" t="s">
        <v>331</v>
      </c>
      <c r="B148" t="s">
        <v>619</v>
      </c>
      <c r="C148" t="s">
        <v>597</v>
      </c>
      <c r="D148" t="s">
        <v>453</v>
      </c>
      <c r="E148" t="s">
        <v>453</v>
      </c>
      <c r="G148" t="s">
        <v>331</v>
      </c>
      <c r="H148" t="s">
        <v>592</v>
      </c>
      <c r="I148" t="s">
        <v>511</v>
      </c>
      <c r="J148">
        <v>6</v>
      </c>
      <c r="K148">
        <v>7</v>
      </c>
    </row>
    <row r="149" spans="1:11" x14ac:dyDescent="0.2">
      <c r="A149" t="s">
        <v>477</v>
      </c>
      <c r="B149" t="s">
        <v>621</v>
      </c>
      <c r="C149" t="s">
        <v>494</v>
      </c>
      <c r="D149">
        <v>5.5</v>
      </c>
      <c r="E149">
        <v>5</v>
      </c>
      <c r="G149" t="s">
        <v>466</v>
      </c>
      <c r="H149" t="s">
        <v>594</v>
      </c>
      <c r="I149" t="s">
        <v>511</v>
      </c>
      <c r="J149">
        <v>5.5</v>
      </c>
      <c r="K149">
        <v>5.5</v>
      </c>
    </row>
    <row r="150" spans="1:11" x14ac:dyDescent="0.2">
      <c r="A150" t="s">
        <v>466</v>
      </c>
      <c r="B150" t="s">
        <v>253</v>
      </c>
      <c r="C150" t="s">
        <v>489</v>
      </c>
      <c r="D150" t="s">
        <v>453</v>
      </c>
      <c r="E150" t="s">
        <v>453</v>
      </c>
      <c r="G150" t="s">
        <v>466</v>
      </c>
      <c r="H150" t="s">
        <v>596</v>
      </c>
      <c r="I150" t="s">
        <v>468</v>
      </c>
      <c r="J150" t="s">
        <v>453</v>
      </c>
      <c r="K150" t="s">
        <v>453</v>
      </c>
    </row>
    <row r="151" spans="1:11" x14ac:dyDescent="0.2">
      <c r="A151" t="s">
        <v>454</v>
      </c>
      <c r="B151" t="s">
        <v>627</v>
      </c>
      <c r="C151" t="s">
        <v>471</v>
      </c>
      <c r="D151">
        <v>5.5</v>
      </c>
      <c r="E151">
        <v>5.5</v>
      </c>
      <c r="G151" t="s">
        <v>466</v>
      </c>
      <c r="H151" t="s">
        <v>599</v>
      </c>
      <c r="I151" t="s">
        <v>486</v>
      </c>
      <c r="J151">
        <v>5.5</v>
      </c>
      <c r="K151">
        <v>5.5</v>
      </c>
    </row>
    <row r="152" spans="1:11" x14ac:dyDescent="0.2">
      <c r="A152" t="s">
        <v>454</v>
      </c>
      <c r="B152" t="s">
        <v>629</v>
      </c>
      <c r="C152" t="s">
        <v>471</v>
      </c>
      <c r="D152">
        <v>5.5</v>
      </c>
      <c r="E152">
        <v>5.5</v>
      </c>
      <c r="G152" t="s">
        <v>454</v>
      </c>
      <c r="H152" t="s">
        <v>154</v>
      </c>
      <c r="I152" t="s">
        <v>489</v>
      </c>
      <c r="J152" t="s">
        <v>453</v>
      </c>
      <c r="K152" t="s">
        <v>453</v>
      </c>
    </row>
    <row r="153" spans="1:11" x14ac:dyDescent="0.2">
      <c r="A153" t="s">
        <v>454</v>
      </c>
      <c r="B153" t="s">
        <v>704</v>
      </c>
      <c r="C153" t="s">
        <v>494</v>
      </c>
      <c r="D153">
        <v>5</v>
      </c>
      <c r="E153">
        <v>5</v>
      </c>
      <c r="G153" t="s">
        <v>454</v>
      </c>
      <c r="H153" t="s">
        <v>155</v>
      </c>
      <c r="I153" t="s">
        <v>479</v>
      </c>
      <c r="J153">
        <v>5.5</v>
      </c>
      <c r="K153">
        <v>5.5</v>
      </c>
    </row>
    <row r="154" spans="1:11" x14ac:dyDescent="0.2">
      <c r="A154" t="s">
        <v>466</v>
      </c>
      <c r="B154" t="s">
        <v>286</v>
      </c>
      <c r="C154" t="s">
        <v>486</v>
      </c>
      <c r="D154">
        <v>5</v>
      </c>
      <c r="E154">
        <v>5</v>
      </c>
      <c r="G154" t="s">
        <v>477</v>
      </c>
      <c r="H154" t="s">
        <v>157</v>
      </c>
      <c r="I154" t="s">
        <v>479</v>
      </c>
      <c r="J154">
        <v>5</v>
      </c>
      <c r="K154">
        <v>5</v>
      </c>
    </row>
    <row r="155" spans="1:11" x14ac:dyDescent="0.2">
      <c r="A155" t="s">
        <v>498</v>
      </c>
      <c r="E155">
        <v>3</v>
      </c>
      <c r="G155" t="s">
        <v>500</v>
      </c>
      <c r="K155">
        <v>-1.5</v>
      </c>
    </row>
    <row r="156" spans="1:11" x14ac:dyDescent="0.2">
      <c r="A156" t="s">
        <v>500</v>
      </c>
      <c r="E156">
        <v>1.5</v>
      </c>
      <c r="G156" t="s">
        <v>753</v>
      </c>
    </row>
    <row r="157" spans="1:11" x14ac:dyDescent="0.2">
      <c r="A157" t="s">
        <v>698</v>
      </c>
      <c r="G157" t="s">
        <v>789</v>
      </c>
    </row>
    <row r="158" spans="1:11" x14ac:dyDescent="0.2">
      <c r="A158" t="s">
        <v>790</v>
      </c>
    </row>
    <row r="160" spans="1:11" x14ac:dyDescent="0.2">
      <c r="A160" t="s">
        <v>503</v>
      </c>
      <c r="F160" s="44" t="s">
        <v>365</v>
      </c>
      <c r="G160" t="s">
        <v>635</v>
      </c>
    </row>
    <row r="161" spans="1:11" x14ac:dyDescent="0.2">
      <c r="A161">
        <v>343</v>
      </c>
      <c r="G161">
        <v>343</v>
      </c>
    </row>
    <row r="162" spans="1:11" x14ac:dyDescent="0.2">
      <c r="A162" t="s">
        <v>331</v>
      </c>
      <c r="B162" t="s">
        <v>791</v>
      </c>
      <c r="C162" t="s">
        <v>494</v>
      </c>
      <c r="D162">
        <v>4.5</v>
      </c>
      <c r="E162">
        <v>-0.5</v>
      </c>
      <c r="G162" t="s">
        <v>331</v>
      </c>
      <c r="H162" t="s">
        <v>637</v>
      </c>
      <c r="I162" t="s">
        <v>456</v>
      </c>
      <c r="J162">
        <v>6</v>
      </c>
      <c r="K162">
        <v>5</v>
      </c>
    </row>
    <row r="163" spans="1:11" x14ac:dyDescent="0.2">
      <c r="A163" t="s">
        <v>454</v>
      </c>
      <c r="B163" t="s">
        <v>150</v>
      </c>
      <c r="C163" t="s">
        <v>479</v>
      </c>
      <c r="D163">
        <v>6</v>
      </c>
      <c r="E163">
        <v>6</v>
      </c>
      <c r="G163" t="s">
        <v>454</v>
      </c>
      <c r="H163" t="s">
        <v>187</v>
      </c>
      <c r="I163" t="s">
        <v>473</v>
      </c>
      <c r="J163">
        <v>7</v>
      </c>
      <c r="K163">
        <v>6.5</v>
      </c>
    </row>
    <row r="164" spans="1:11" x14ac:dyDescent="0.2">
      <c r="A164" t="s">
        <v>454</v>
      </c>
      <c r="B164" t="s">
        <v>173</v>
      </c>
      <c r="C164" t="s">
        <v>508</v>
      </c>
      <c r="D164">
        <v>6.5</v>
      </c>
      <c r="E164">
        <v>6.5</v>
      </c>
      <c r="G164" t="s">
        <v>454</v>
      </c>
      <c r="H164" t="s">
        <v>143</v>
      </c>
      <c r="I164" t="s">
        <v>468</v>
      </c>
      <c r="J164">
        <v>6.5</v>
      </c>
      <c r="K164">
        <v>6.5</v>
      </c>
    </row>
    <row r="165" spans="1:11" x14ac:dyDescent="0.2">
      <c r="A165" t="s">
        <v>454</v>
      </c>
      <c r="B165" t="s">
        <v>305</v>
      </c>
      <c r="C165" t="s">
        <v>456</v>
      </c>
      <c r="D165">
        <v>6.5</v>
      </c>
      <c r="E165">
        <v>7.5</v>
      </c>
      <c r="G165" t="s">
        <v>454</v>
      </c>
      <c r="H165" t="s">
        <v>236</v>
      </c>
      <c r="I165" t="s">
        <v>456</v>
      </c>
      <c r="J165">
        <v>5.5</v>
      </c>
      <c r="K165">
        <v>5</v>
      </c>
    </row>
    <row r="166" spans="1:11" x14ac:dyDescent="0.2">
      <c r="A166" t="s">
        <v>466</v>
      </c>
      <c r="B166" t="s">
        <v>77</v>
      </c>
      <c r="C166" t="s">
        <v>463</v>
      </c>
      <c r="D166">
        <v>6</v>
      </c>
      <c r="E166">
        <v>5.5</v>
      </c>
      <c r="G166" t="s">
        <v>466</v>
      </c>
      <c r="H166" t="s">
        <v>72</v>
      </c>
      <c r="I166" t="s">
        <v>468</v>
      </c>
      <c r="J166">
        <v>7</v>
      </c>
      <c r="K166">
        <v>7</v>
      </c>
    </row>
    <row r="167" spans="1:11" x14ac:dyDescent="0.2">
      <c r="A167" t="s">
        <v>466</v>
      </c>
      <c r="B167" t="s">
        <v>512</v>
      </c>
      <c r="C167" t="s">
        <v>457</v>
      </c>
      <c r="D167">
        <v>6</v>
      </c>
      <c r="E167">
        <v>6</v>
      </c>
      <c r="G167" t="s">
        <v>466</v>
      </c>
      <c r="H167" t="s">
        <v>136</v>
      </c>
      <c r="I167" t="s">
        <v>475</v>
      </c>
      <c r="J167">
        <v>7</v>
      </c>
      <c r="K167">
        <v>8</v>
      </c>
    </row>
    <row r="168" spans="1:11" x14ac:dyDescent="0.2">
      <c r="A168" t="s">
        <v>466</v>
      </c>
      <c r="B168" t="s">
        <v>76</v>
      </c>
      <c r="C168" t="s">
        <v>479</v>
      </c>
      <c r="D168">
        <v>6.5</v>
      </c>
      <c r="E168">
        <v>6.5</v>
      </c>
      <c r="G168" t="s">
        <v>466</v>
      </c>
      <c r="H168" t="s">
        <v>310</v>
      </c>
      <c r="I168" t="s">
        <v>489</v>
      </c>
      <c r="J168" t="s">
        <v>453</v>
      </c>
      <c r="K168" t="s">
        <v>453</v>
      </c>
    </row>
    <row r="169" spans="1:11" x14ac:dyDescent="0.2">
      <c r="A169" t="s">
        <v>466</v>
      </c>
      <c r="B169" t="s">
        <v>198</v>
      </c>
      <c r="C169" t="s">
        <v>490</v>
      </c>
      <c r="D169">
        <v>6.5</v>
      </c>
      <c r="E169">
        <v>9.5</v>
      </c>
      <c r="G169" t="s">
        <v>466</v>
      </c>
      <c r="H169" t="s">
        <v>109</v>
      </c>
      <c r="I169" t="s">
        <v>509</v>
      </c>
      <c r="J169">
        <v>7</v>
      </c>
      <c r="K169">
        <v>10</v>
      </c>
    </row>
    <row r="170" spans="1:11" x14ac:dyDescent="0.2">
      <c r="A170" t="s">
        <v>477</v>
      </c>
      <c r="B170" t="s">
        <v>518</v>
      </c>
      <c r="C170" t="s">
        <v>508</v>
      </c>
      <c r="D170">
        <v>5.5</v>
      </c>
      <c r="E170">
        <v>5.5</v>
      </c>
      <c r="G170" t="s">
        <v>477</v>
      </c>
      <c r="H170" t="s">
        <v>295</v>
      </c>
      <c r="I170" t="s">
        <v>457</v>
      </c>
      <c r="J170">
        <v>5</v>
      </c>
      <c r="K170">
        <v>5</v>
      </c>
    </row>
    <row r="171" spans="1:11" x14ac:dyDescent="0.2">
      <c r="A171" t="s">
        <v>477</v>
      </c>
      <c r="B171" t="s">
        <v>113</v>
      </c>
      <c r="C171" t="s">
        <v>450</v>
      </c>
      <c r="D171">
        <v>6</v>
      </c>
      <c r="E171">
        <v>7</v>
      </c>
      <c r="G171" t="s">
        <v>477</v>
      </c>
      <c r="H171" t="s">
        <v>71</v>
      </c>
      <c r="I171" t="s">
        <v>457</v>
      </c>
      <c r="J171">
        <v>6</v>
      </c>
      <c r="K171">
        <v>6</v>
      </c>
    </row>
    <row r="172" spans="1:11" x14ac:dyDescent="0.2">
      <c r="A172" t="s">
        <v>477</v>
      </c>
      <c r="B172" t="s">
        <v>208</v>
      </c>
      <c r="C172" t="s">
        <v>490</v>
      </c>
      <c r="D172">
        <v>5</v>
      </c>
      <c r="E172">
        <v>5</v>
      </c>
      <c r="G172" t="s">
        <v>477</v>
      </c>
      <c r="H172" t="s">
        <v>89</v>
      </c>
      <c r="I172" t="s">
        <v>468</v>
      </c>
      <c r="J172">
        <v>6</v>
      </c>
      <c r="K172">
        <v>6</v>
      </c>
    </row>
    <row r="173" spans="1:11" x14ac:dyDescent="0.2">
      <c r="A173" t="s">
        <v>482</v>
      </c>
      <c r="G173" t="s">
        <v>482</v>
      </c>
    </row>
    <row r="174" spans="1:11" x14ac:dyDescent="0.2">
      <c r="A174" t="s">
        <v>331</v>
      </c>
      <c r="B174" t="s">
        <v>514</v>
      </c>
      <c r="C174" t="s">
        <v>461</v>
      </c>
      <c r="D174">
        <v>6</v>
      </c>
      <c r="E174">
        <v>3.5</v>
      </c>
      <c r="G174" t="s">
        <v>331</v>
      </c>
      <c r="H174" t="s">
        <v>643</v>
      </c>
      <c r="I174" t="s">
        <v>644</v>
      </c>
      <c r="J174" t="s">
        <v>453</v>
      </c>
      <c r="K174" t="s">
        <v>453</v>
      </c>
    </row>
    <row r="175" spans="1:11" x14ac:dyDescent="0.2">
      <c r="A175" t="s">
        <v>477</v>
      </c>
      <c r="B175" t="s">
        <v>167</v>
      </c>
      <c r="C175" t="s">
        <v>508</v>
      </c>
      <c r="D175">
        <v>5.5</v>
      </c>
      <c r="E175">
        <v>5.5</v>
      </c>
      <c r="G175" t="s">
        <v>466</v>
      </c>
      <c r="H175" t="s">
        <v>314</v>
      </c>
      <c r="I175" t="s">
        <v>459</v>
      </c>
      <c r="J175">
        <v>6.5</v>
      </c>
      <c r="K175">
        <v>9.5</v>
      </c>
    </row>
    <row r="176" spans="1:11" x14ac:dyDescent="0.2">
      <c r="A176" t="s">
        <v>466</v>
      </c>
      <c r="B176" t="s">
        <v>688</v>
      </c>
      <c r="C176" t="s">
        <v>481</v>
      </c>
      <c r="D176">
        <v>5.5</v>
      </c>
      <c r="E176">
        <v>5.5</v>
      </c>
      <c r="G176" t="s">
        <v>466</v>
      </c>
      <c r="H176" t="s">
        <v>252</v>
      </c>
      <c r="I176" t="s">
        <v>457</v>
      </c>
      <c r="J176">
        <v>6</v>
      </c>
      <c r="K176">
        <v>6</v>
      </c>
    </row>
    <row r="177" spans="1:11" x14ac:dyDescent="0.2">
      <c r="A177" t="s">
        <v>454</v>
      </c>
      <c r="B177" t="s">
        <v>523</v>
      </c>
      <c r="C177" t="s">
        <v>509</v>
      </c>
      <c r="D177">
        <v>6</v>
      </c>
      <c r="E177">
        <v>5.5</v>
      </c>
      <c r="G177" t="s">
        <v>477</v>
      </c>
      <c r="H177" t="s">
        <v>717</v>
      </c>
      <c r="I177" t="s">
        <v>511</v>
      </c>
      <c r="J177">
        <v>5</v>
      </c>
      <c r="K177">
        <v>5</v>
      </c>
    </row>
    <row r="178" spans="1:11" x14ac:dyDescent="0.2">
      <c r="A178" t="s">
        <v>466</v>
      </c>
      <c r="B178" t="s">
        <v>192</v>
      </c>
      <c r="C178" t="s">
        <v>511</v>
      </c>
      <c r="D178">
        <v>5.5</v>
      </c>
      <c r="E178">
        <v>5.5</v>
      </c>
      <c r="G178" t="s">
        <v>466</v>
      </c>
      <c r="H178" t="s">
        <v>647</v>
      </c>
      <c r="I178" t="s">
        <v>461</v>
      </c>
      <c r="J178">
        <v>6.5</v>
      </c>
      <c r="K178">
        <v>7.5</v>
      </c>
    </row>
    <row r="179" spans="1:11" x14ac:dyDescent="0.2">
      <c r="A179" t="s">
        <v>454</v>
      </c>
      <c r="B179" t="s">
        <v>689</v>
      </c>
      <c r="C179" t="s">
        <v>644</v>
      </c>
      <c r="D179" t="s">
        <v>453</v>
      </c>
      <c r="E179" t="s">
        <v>453</v>
      </c>
      <c r="G179" t="s">
        <v>454</v>
      </c>
      <c r="H179" t="s">
        <v>73</v>
      </c>
      <c r="I179" t="s">
        <v>459</v>
      </c>
      <c r="J179">
        <v>6.5</v>
      </c>
      <c r="K179">
        <v>6.5</v>
      </c>
    </row>
    <row r="180" spans="1:11" x14ac:dyDescent="0.2">
      <c r="A180" t="s">
        <v>466</v>
      </c>
      <c r="B180" t="s">
        <v>792</v>
      </c>
      <c r="C180" t="s">
        <v>569</v>
      </c>
      <c r="D180" t="s">
        <v>453</v>
      </c>
      <c r="E180" t="s">
        <v>453</v>
      </c>
      <c r="G180" t="s">
        <v>454</v>
      </c>
      <c r="H180" t="s">
        <v>651</v>
      </c>
      <c r="I180" t="s">
        <v>495</v>
      </c>
      <c r="J180" t="s">
        <v>453</v>
      </c>
      <c r="K180" t="s">
        <v>453</v>
      </c>
    </row>
    <row r="181" spans="1:11" x14ac:dyDescent="0.2">
      <c r="A181" t="s">
        <v>498</v>
      </c>
      <c r="E181">
        <v>3</v>
      </c>
      <c r="G181" t="s">
        <v>500</v>
      </c>
      <c r="K181">
        <v>1.5</v>
      </c>
    </row>
    <row r="182" spans="1:11" x14ac:dyDescent="0.2">
      <c r="A182" t="s">
        <v>500</v>
      </c>
      <c r="E182">
        <v>1.5</v>
      </c>
      <c r="G182" t="s">
        <v>725</v>
      </c>
    </row>
    <row r="183" spans="1:11" x14ac:dyDescent="0.2">
      <c r="A183" t="s">
        <v>732</v>
      </c>
      <c r="G183" t="s">
        <v>793</v>
      </c>
    </row>
    <row r="184" spans="1:11" x14ac:dyDescent="0.2">
      <c r="A184" t="s">
        <v>794</v>
      </c>
    </row>
    <row r="186" spans="1:11" x14ac:dyDescent="0.2">
      <c r="A186" t="s">
        <v>555</v>
      </c>
      <c r="F186" s="44" t="s">
        <v>369</v>
      </c>
      <c r="G186" t="s">
        <v>658</v>
      </c>
    </row>
    <row r="187" spans="1:11" x14ac:dyDescent="0.2">
      <c r="A187" t="s">
        <v>557</v>
      </c>
      <c r="G187">
        <v>352</v>
      </c>
    </row>
    <row r="188" spans="1:11" x14ac:dyDescent="0.2">
      <c r="A188" t="s">
        <v>331</v>
      </c>
      <c r="B188" t="s">
        <v>558</v>
      </c>
      <c r="C188" t="s">
        <v>490</v>
      </c>
      <c r="D188">
        <v>6</v>
      </c>
      <c r="E188">
        <v>2</v>
      </c>
      <c r="G188" t="s">
        <v>331</v>
      </c>
      <c r="H188" t="s">
        <v>660</v>
      </c>
      <c r="I188" t="s">
        <v>481</v>
      </c>
      <c r="J188">
        <v>6</v>
      </c>
      <c r="K188">
        <v>5</v>
      </c>
    </row>
    <row r="189" spans="1:11" x14ac:dyDescent="0.2">
      <c r="A189" t="s">
        <v>454</v>
      </c>
      <c r="B189" t="s">
        <v>179</v>
      </c>
      <c r="C189" t="s">
        <v>644</v>
      </c>
      <c r="D189" t="s">
        <v>453</v>
      </c>
      <c r="E189" t="s">
        <v>453</v>
      </c>
      <c r="G189" t="s">
        <v>454</v>
      </c>
      <c r="H189" t="s">
        <v>119</v>
      </c>
      <c r="I189" t="s">
        <v>475</v>
      </c>
      <c r="J189">
        <v>6</v>
      </c>
      <c r="K189">
        <v>6</v>
      </c>
    </row>
    <row r="190" spans="1:11" x14ac:dyDescent="0.2">
      <c r="A190" t="s">
        <v>454</v>
      </c>
      <c r="B190" t="s">
        <v>560</v>
      </c>
      <c r="C190" t="s">
        <v>495</v>
      </c>
      <c r="D190">
        <v>5.5</v>
      </c>
      <c r="E190">
        <v>5</v>
      </c>
      <c r="G190" t="s">
        <v>454</v>
      </c>
      <c r="H190" t="s">
        <v>75</v>
      </c>
      <c r="I190" t="s">
        <v>490</v>
      </c>
      <c r="J190">
        <v>5</v>
      </c>
      <c r="K190">
        <v>5</v>
      </c>
    </row>
    <row r="191" spans="1:11" x14ac:dyDescent="0.2">
      <c r="A191" t="s">
        <v>454</v>
      </c>
      <c r="B191" t="s">
        <v>146</v>
      </c>
      <c r="C191" t="s">
        <v>463</v>
      </c>
      <c r="D191">
        <v>6</v>
      </c>
      <c r="E191">
        <v>5.5</v>
      </c>
      <c r="G191" t="s">
        <v>454</v>
      </c>
      <c r="H191" t="s">
        <v>120</v>
      </c>
      <c r="I191" t="s">
        <v>459</v>
      </c>
      <c r="J191">
        <v>6.5</v>
      </c>
      <c r="K191">
        <v>6.5</v>
      </c>
    </row>
    <row r="192" spans="1:11" x14ac:dyDescent="0.2">
      <c r="A192" t="s">
        <v>466</v>
      </c>
      <c r="B192" t="s">
        <v>203</v>
      </c>
      <c r="C192" t="s">
        <v>495</v>
      </c>
      <c r="D192">
        <v>7</v>
      </c>
      <c r="E192">
        <v>10</v>
      </c>
      <c r="G192" t="s">
        <v>466</v>
      </c>
      <c r="H192" t="s">
        <v>664</v>
      </c>
      <c r="I192" t="s">
        <v>468</v>
      </c>
      <c r="J192">
        <v>5.5</v>
      </c>
      <c r="K192">
        <v>5</v>
      </c>
    </row>
    <row r="193" spans="1:11" x14ac:dyDescent="0.2">
      <c r="A193" t="s">
        <v>466</v>
      </c>
      <c r="B193" t="s">
        <v>104</v>
      </c>
      <c r="C193" t="s">
        <v>459</v>
      </c>
      <c r="D193">
        <v>7</v>
      </c>
      <c r="E193">
        <v>8</v>
      </c>
      <c r="G193" t="s">
        <v>466</v>
      </c>
      <c r="H193" t="s">
        <v>285</v>
      </c>
      <c r="I193" t="s">
        <v>463</v>
      </c>
      <c r="J193">
        <v>5.5</v>
      </c>
      <c r="K193">
        <v>5.5</v>
      </c>
    </row>
    <row r="194" spans="1:11" x14ac:dyDescent="0.2">
      <c r="A194" t="s">
        <v>466</v>
      </c>
      <c r="B194" t="s">
        <v>276</v>
      </c>
      <c r="C194" t="s">
        <v>450</v>
      </c>
      <c r="D194">
        <v>6.5</v>
      </c>
      <c r="E194">
        <v>6.5</v>
      </c>
      <c r="G194" t="s">
        <v>466</v>
      </c>
      <c r="H194" t="s">
        <v>126</v>
      </c>
      <c r="I194" t="s">
        <v>450</v>
      </c>
      <c r="J194">
        <v>7</v>
      </c>
      <c r="K194">
        <v>10</v>
      </c>
    </row>
    <row r="195" spans="1:11" x14ac:dyDescent="0.2">
      <c r="A195" t="s">
        <v>466</v>
      </c>
      <c r="B195" t="s">
        <v>242</v>
      </c>
      <c r="C195" t="s">
        <v>511</v>
      </c>
      <c r="D195">
        <v>6</v>
      </c>
      <c r="E195">
        <v>6</v>
      </c>
      <c r="G195" t="s">
        <v>466</v>
      </c>
      <c r="H195" t="s">
        <v>670</v>
      </c>
      <c r="I195" t="s">
        <v>473</v>
      </c>
      <c r="J195">
        <v>6.5</v>
      </c>
      <c r="K195">
        <v>6.5</v>
      </c>
    </row>
    <row r="196" spans="1:11" x14ac:dyDescent="0.2">
      <c r="A196" t="s">
        <v>477</v>
      </c>
      <c r="B196" t="s">
        <v>565</v>
      </c>
      <c r="C196" t="s">
        <v>494</v>
      </c>
      <c r="D196">
        <v>6</v>
      </c>
      <c r="E196">
        <v>9</v>
      </c>
      <c r="G196" t="s">
        <v>466</v>
      </c>
      <c r="H196" t="s">
        <v>258</v>
      </c>
      <c r="I196" t="s">
        <v>457</v>
      </c>
      <c r="J196">
        <v>6</v>
      </c>
      <c r="K196">
        <v>5.5</v>
      </c>
    </row>
    <row r="197" spans="1:11" x14ac:dyDescent="0.2">
      <c r="A197" t="s">
        <v>477</v>
      </c>
      <c r="B197" t="s">
        <v>92</v>
      </c>
      <c r="C197" t="s">
        <v>508</v>
      </c>
      <c r="D197">
        <v>6</v>
      </c>
      <c r="E197">
        <v>6</v>
      </c>
      <c r="G197" t="s">
        <v>477</v>
      </c>
      <c r="H197" t="s">
        <v>74</v>
      </c>
      <c r="I197" t="s">
        <v>463</v>
      </c>
      <c r="J197">
        <v>6</v>
      </c>
      <c r="K197">
        <v>6</v>
      </c>
    </row>
    <row r="198" spans="1:11" x14ac:dyDescent="0.2">
      <c r="A198" t="s">
        <v>477</v>
      </c>
      <c r="B198" t="s">
        <v>59</v>
      </c>
      <c r="C198" t="s">
        <v>602</v>
      </c>
      <c r="D198" t="s">
        <v>453</v>
      </c>
      <c r="E198" t="s">
        <v>453</v>
      </c>
      <c r="G198" t="s">
        <v>477</v>
      </c>
      <c r="H198" t="s">
        <v>278</v>
      </c>
      <c r="I198" t="s">
        <v>457</v>
      </c>
      <c r="J198">
        <v>5</v>
      </c>
      <c r="K198">
        <v>5</v>
      </c>
    </row>
    <row r="199" spans="1:11" x14ac:dyDescent="0.2">
      <c r="A199" t="s">
        <v>482</v>
      </c>
      <c r="G199" t="s">
        <v>482</v>
      </c>
    </row>
    <row r="200" spans="1:11" x14ac:dyDescent="0.2">
      <c r="A200" t="s">
        <v>477</v>
      </c>
      <c r="B200" t="s">
        <v>766</v>
      </c>
      <c r="C200" t="s">
        <v>567</v>
      </c>
      <c r="D200" t="s">
        <v>453</v>
      </c>
      <c r="E200" t="s">
        <v>453</v>
      </c>
      <c r="G200" t="s">
        <v>331</v>
      </c>
      <c r="H200" t="s">
        <v>666</v>
      </c>
      <c r="I200" t="s">
        <v>489</v>
      </c>
      <c r="J200" t="s">
        <v>453</v>
      </c>
      <c r="K200" t="s">
        <v>453</v>
      </c>
    </row>
    <row r="201" spans="1:11" x14ac:dyDescent="0.2">
      <c r="A201" t="s">
        <v>477</v>
      </c>
      <c r="B201" t="s">
        <v>139</v>
      </c>
      <c r="C201" t="s">
        <v>567</v>
      </c>
      <c r="D201" t="s">
        <v>453</v>
      </c>
      <c r="E201" t="s">
        <v>453</v>
      </c>
      <c r="G201" t="s">
        <v>454</v>
      </c>
      <c r="H201" t="s">
        <v>661</v>
      </c>
      <c r="I201" t="s">
        <v>508</v>
      </c>
      <c r="J201">
        <v>6</v>
      </c>
      <c r="K201">
        <v>6</v>
      </c>
    </row>
    <row r="202" spans="1:11" x14ac:dyDescent="0.2">
      <c r="A202" t="s">
        <v>466</v>
      </c>
      <c r="B202" t="s">
        <v>306</v>
      </c>
      <c r="C202" t="s">
        <v>566</v>
      </c>
      <c r="D202" t="s">
        <v>453</v>
      </c>
      <c r="E202" t="s">
        <v>453</v>
      </c>
      <c r="G202" t="s">
        <v>466</v>
      </c>
      <c r="H202" t="s">
        <v>668</v>
      </c>
      <c r="I202" t="s">
        <v>519</v>
      </c>
      <c r="J202" t="s">
        <v>453</v>
      </c>
      <c r="K202" t="s">
        <v>453</v>
      </c>
    </row>
    <row r="203" spans="1:11" x14ac:dyDescent="0.2">
      <c r="A203" t="s">
        <v>466</v>
      </c>
      <c r="B203" t="s">
        <v>60</v>
      </c>
      <c r="C203" t="s">
        <v>486</v>
      </c>
      <c r="D203">
        <v>5</v>
      </c>
      <c r="E203">
        <v>5</v>
      </c>
      <c r="G203" t="s">
        <v>454</v>
      </c>
      <c r="H203" t="s">
        <v>663</v>
      </c>
      <c r="I203" t="s">
        <v>459</v>
      </c>
      <c r="J203">
        <v>5.5</v>
      </c>
      <c r="K203">
        <v>5.5</v>
      </c>
    </row>
    <row r="204" spans="1:11" x14ac:dyDescent="0.2">
      <c r="A204" t="s">
        <v>454</v>
      </c>
      <c r="B204" t="s">
        <v>575</v>
      </c>
      <c r="C204" t="s">
        <v>509</v>
      </c>
      <c r="D204">
        <v>6</v>
      </c>
      <c r="E204">
        <v>5.5</v>
      </c>
      <c r="G204" t="s">
        <v>454</v>
      </c>
      <c r="H204" t="s">
        <v>232</v>
      </c>
      <c r="I204" t="s">
        <v>463</v>
      </c>
      <c r="J204">
        <v>5.5</v>
      </c>
      <c r="K204">
        <v>5</v>
      </c>
    </row>
    <row r="205" spans="1:11" x14ac:dyDescent="0.2">
      <c r="A205" t="s">
        <v>454</v>
      </c>
      <c r="B205" t="s">
        <v>61</v>
      </c>
      <c r="C205" t="s">
        <v>450</v>
      </c>
      <c r="D205" t="s">
        <v>453</v>
      </c>
      <c r="E205" t="s">
        <v>453</v>
      </c>
      <c r="G205" t="s">
        <v>454</v>
      </c>
      <c r="H205" t="s">
        <v>671</v>
      </c>
      <c r="I205" t="s">
        <v>508</v>
      </c>
      <c r="J205" t="s">
        <v>453</v>
      </c>
      <c r="K205" t="s">
        <v>453</v>
      </c>
    </row>
    <row r="206" spans="1:11" x14ac:dyDescent="0.2">
      <c r="A206" t="s">
        <v>331</v>
      </c>
      <c r="B206" t="s">
        <v>577</v>
      </c>
      <c r="C206" t="s">
        <v>578</v>
      </c>
      <c r="D206" t="s">
        <v>453</v>
      </c>
      <c r="E206" t="s">
        <v>453</v>
      </c>
      <c r="G206" t="s">
        <v>500</v>
      </c>
      <c r="K206">
        <v>-1.5</v>
      </c>
    </row>
    <row r="207" spans="1:11" x14ac:dyDescent="0.2">
      <c r="A207" t="s">
        <v>498</v>
      </c>
      <c r="E207">
        <v>3</v>
      </c>
      <c r="G207" t="s">
        <v>579</v>
      </c>
    </row>
    <row r="208" spans="1:11" x14ac:dyDescent="0.2">
      <c r="A208" t="s">
        <v>500</v>
      </c>
      <c r="E208">
        <v>1.5</v>
      </c>
      <c r="G208" t="s">
        <v>795</v>
      </c>
    </row>
    <row r="209" spans="1:1" x14ac:dyDescent="0.2">
      <c r="A209" t="s">
        <v>749</v>
      </c>
    </row>
    <row r="210" spans="1:1" x14ac:dyDescent="0.2">
      <c r="A210" t="s">
        <v>796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3A40B-F6CB-43A5-B1EC-904B0A45D276}">
  <dimension ref="A1:K208"/>
  <sheetViews>
    <sheetView workbookViewId="0">
      <selection activeCell="O18" sqref="O18"/>
    </sheetView>
  </sheetViews>
  <sheetFormatPr defaultRowHeight="15" x14ac:dyDescent="0.2"/>
  <sheetData>
    <row r="1" spans="1:11" ht="15.75" x14ac:dyDescent="0.25">
      <c r="A1" s="288" t="s">
        <v>679</v>
      </c>
      <c r="B1" s="280"/>
      <c r="C1" s="280"/>
      <c r="D1" s="281"/>
      <c r="E1" s="282"/>
      <c r="F1" s="280"/>
      <c r="G1" s="280"/>
      <c r="H1" s="280"/>
      <c r="I1" s="280"/>
      <c r="J1" s="281"/>
      <c r="K1" s="282"/>
    </row>
    <row r="2" spans="1:11" ht="15.75" x14ac:dyDescent="0.25">
      <c r="A2" s="289" t="s">
        <v>445</v>
      </c>
      <c r="B2" s="285"/>
      <c r="C2" s="285"/>
      <c r="D2" s="286"/>
      <c r="E2" s="282"/>
      <c r="F2" s="285"/>
      <c r="G2" s="285"/>
      <c r="H2" s="285"/>
      <c r="I2" s="285"/>
      <c r="J2" s="286"/>
      <c r="K2" s="282"/>
    </row>
    <row r="4" spans="1:11" ht="15.75" x14ac:dyDescent="0.25">
      <c r="A4" s="279" t="s">
        <v>531</v>
      </c>
      <c r="B4" s="280"/>
      <c r="C4" s="280"/>
      <c r="D4" s="281"/>
      <c r="E4" s="282"/>
      <c r="F4" s="31" t="s">
        <v>376</v>
      </c>
      <c r="G4" s="283" t="s">
        <v>634</v>
      </c>
      <c r="H4" s="280"/>
      <c r="I4" s="280"/>
      <c r="J4" s="281"/>
      <c r="K4" s="282"/>
    </row>
    <row r="5" spans="1:11" ht="15.75" x14ac:dyDescent="0.25">
      <c r="A5" s="284" t="s">
        <v>680</v>
      </c>
      <c r="B5" s="285"/>
      <c r="C5" s="285"/>
      <c r="D5" s="286"/>
      <c r="E5" s="282"/>
      <c r="F5" s="32" t="s">
        <v>448</v>
      </c>
      <c r="G5" s="287" t="s">
        <v>447</v>
      </c>
      <c r="H5" s="285"/>
      <c r="I5" s="285"/>
      <c r="J5" s="286"/>
      <c r="K5" s="282"/>
    </row>
    <row r="6" spans="1:11" ht="15.75" x14ac:dyDescent="0.25">
      <c r="A6" s="28" t="s">
        <v>331</v>
      </c>
      <c r="B6" s="28" t="s">
        <v>540</v>
      </c>
      <c r="C6" s="28" t="s">
        <v>471</v>
      </c>
      <c r="D6" s="29">
        <v>5.5</v>
      </c>
      <c r="E6" s="30">
        <v>3.5</v>
      </c>
      <c r="F6" s="28"/>
      <c r="G6" s="28" t="s">
        <v>331</v>
      </c>
      <c r="H6" s="28" t="s">
        <v>642</v>
      </c>
      <c r="I6" s="28" t="s">
        <v>495</v>
      </c>
      <c r="J6" s="29">
        <v>6.5</v>
      </c>
      <c r="K6" s="30">
        <v>5.5</v>
      </c>
    </row>
    <row r="7" spans="1:11" ht="15.75" x14ac:dyDescent="0.25">
      <c r="A7" s="28" t="s">
        <v>454</v>
      </c>
      <c r="B7" s="28" t="s">
        <v>537</v>
      </c>
      <c r="C7" s="28" t="s">
        <v>450</v>
      </c>
      <c r="D7" s="29">
        <v>5.5</v>
      </c>
      <c r="E7" s="30">
        <v>5.5</v>
      </c>
      <c r="F7" s="28"/>
      <c r="G7" s="28" t="s">
        <v>454</v>
      </c>
      <c r="H7" s="28" t="s">
        <v>638</v>
      </c>
      <c r="I7" s="28" t="s">
        <v>479</v>
      </c>
      <c r="J7" s="29">
        <v>6.5</v>
      </c>
      <c r="K7" s="30">
        <v>6.5</v>
      </c>
    </row>
    <row r="8" spans="1:11" ht="15.75" x14ac:dyDescent="0.25">
      <c r="A8" s="28" t="s">
        <v>454</v>
      </c>
      <c r="B8" s="28" t="s">
        <v>681</v>
      </c>
      <c r="C8" s="28" t="s">
        <v>481</v>
      </c>
      <c r="D8" s="29">
        <v>6</v>
      </c>
      <c r="E8" s="30">
        <v>6</v>
      </c>
      <c r="F8" s="28"/>
      <c r="G8" s="28" t="s">
        <v>454</v>
      </c>
      <c r="H8" s="28" t="s">
        <v>639</v>
      </c>
      <c r="I8" s="28" t="s">
        <v>508</v>
      </c>
      <c r="J8" s="29">
        <v>6.5</v>
      </c>
      <c r="K8" s="30">
        <v>6.5</v>
      </c>
    </row>
    <row r="9" spans="1:11" ht="15.75" x14ac:dyDescent="0.25">
      <c r="A9" s="33" t="s">
        <v>454</v>
      </c>
      <c r="B9" s="33" t="s">
        <v>88</v>
      </c>
      <c r="C9" s="33" t="s">
        <v>539</v>
      </c>
      <c r="D9" s="34" t="s">
        <v>453</v>
      </c>
      <c r="E9" s="34" t="s">
        <v>453</v>
      </c>
      <c r="F9" s="28"/>
      <c r="G9" s="28" t="s">
        <v>454</v>
      </c>
      <c r="H9" s="28" t="s">
        <v>682</v>
      </c>
      <c r="I9" s="28" t="s">
        <v>511</v>
      </c>
      <c r="J9" s="29">
        <v>5</v>
      </c>
      <c r="K9" s="30">
        <v>5</v>
      </c>
    </row>
    <row r="10" spans="1:11" ht="15.75" x14ac:dyDescent="0.25">
      <c r="A10" s="28" t="s">
        <v>466</v>
      </c>
      <c r="B10" s="28" t="s">
        <v>175</v>
      </c>
      <c r="C10" s="28" t="s">
        <v>456</v>
      </c>
      <c r="D10" s="29">
        <v>7</v>
      </c>
      <c r="E10" s="30">
        <v>9</v>
      </c>
      <c r="F10" s="28"/>
      <c r="G10" s="28" t="s">
        <v>466</v>
      </c>
      <c r="H10" s="28" t="s">
        <v>78</v>
      </c>
      <c r="I10" s="28" t="s">
        <v>468</v>
      </c>
      <c r="J10" s="29">
        <v>6</v>
      </c>
      <c r="K10" s="30">
        <v>5.5</v>
      </c>
    </row>
    <row r="11" spans="1:11" ht="15.75" x14ac:dyDescent="0.25">
      <c r="A11" s="28" t="s">
        <v>466</v>
      </c>
      <c r="B11" s="28" t="s">
        <v>165</v>
      </c>
      <c r="C11" s="28" t="s">
        <v>509</v>
      </c>
      <c r="D11" s="29">
        <v>5.5</v>
      </c>
      <c r="E11" s="30">
        <v>5.5</v>
      </c>
      <c r="F11" s="28"/>
      <c r="G11" s="28" t="s">
        <v>466</v>
      </c>
      <c r="H11" s="28" t="s">
        <v>129</v>
      </c>
      <c r="I11" s="28" t="s">
        <v>479</v>
      </c>
      <c r="J11" s="29">
        <v>6.5</v>
      </c>
      <c r="K11" s="30">
        <v>6.5</v>
      </c>
    </row>
    <row r="12" spans="1:11" ht="15.75" x14ac:dyDescent="0.25">
      <c r="A12" s="28" t="s">
        <v>466</v>
      </c>
      <c r="B12" s="28" t="s">
        <v>57</v>
      </c>
      <c r="C12" s="28" t="s">
        <v>450</v>
      </c>
      <c r="D12" s="29">
        <v>6</v>
      </c>
      <c r="E12" s="30">
        <v>6</v>
      </c>
      <c r="F12" s="28"/>
      <c r="G12" s="28" t="s">
        <v>466</v>
      </c>
      <c r="H12" s="28" t="s">
        <v>648</v>
      </c>
      <c r="I12" s="28" t="s">
        <v>471</v>
      </c>
      <c r="J12" s="29">
        <v>7</v>
      </c>
      <c r="K12" s="30">
        <v>10</v>
      </c>
    </row>
    <row r="13" spans="1:11" ht="15.75" x14ac:dyDescent="0.25">
      <c r="A13" s="28" t="s">
        <v>466</v>
      </c>
      <c r="B13" s="28" t="s">
        <v>23</v>
      </c>
      <c r="C13" s="28" t="s">
        <v>461</v>
      </c>
      <c r="D13" s="29">
        <v>7.5</v>
      </c>
      <c r="E13" s="30">
        <v>11.5</v>
      </c>
      <c r="F13" s="28"/>
      <c r="G13" s="28" t="s">
        <v>466</v>
      </c>
      <c r="H13" s="28" t="s">
        <v>640</v>
      </c>
      <c r="I13" s="28" t="s">
        <v>490</v>
      </c>
      <c r="J13" s="29">
        <v>5.5</v>
      </c>
      <c r="K13" s="30">
        <v>5.5</v>
      </c>
    </row>
    <row r="14" spans="1:11" ht="15.75" x14ac:dyDescent="0.25">
      <c r="A14" s="28" t="s">
        <v>466</v>
      </c>
      <c r="B14" s="28" t="s">
        <v>217</v>
      </c>
      <c r="C14" s="28" t="s">
        <v>456</v>
      </c>
      <c r="D14" s="29">
        <v>7</v>
      </c>
      <c r="E14" s="30">
        <v>9.5</v>
      </c>
      <c r="F14" s="28"/>
      <c r="G14" s="28" t="s">
        <v>477</v>
      </c>
      <c r="H14" s="28" t="s">
        <v>641</v>
      </c>
      <c r="I14" s="28" t="s">
        <v>475</v>
      </c>
      <c r="J14" s="29">
        <v>5.5</v>
      </c>
      <c r="K14" s="30">
        <v>5.5</v>
      </c>
    </row>
    <row r="15" spans="1:11" ht="15.75" x14ac:dyDescent="0.25">
      <c r="A15" s="28" t="s">
        <v>477</v>
      </c>
      <c r="B15" s="28" t="s">
        <v>176</v>
      </c>
      <c r="C15" s="28" t="s">
        <v>481</v>
      </c>
      <c r="D15" s="29">
        <v>6.5</v>
      </c>
      <c r="E15" s="30">
        <v>9</v>
      </c>
      <c r="F15" s="28"/>
      <c r="G15" s="33" t="s">
        <v>477</v>
      </c>
      <c r="H15" s="33" t="s">
        <v>160</v>
      </c>
      <c r="I15" s="33" t="s">
        <v>674</v>
      </c>
      <c r="J15" s="34" t="s">
        <v>453</v>
      </c>
      <c r="K15" s="34" t="s">
        <v>453</v>
      </c>
    </row>
    <row r="16" spans="1:11" ht="15.75" x14ac:dyDescent="0.25">
      <c r="A16" s="28" t="s">
        <v>477</v>
      </c>
      <c r="B16" s="28" t="s">
        <v>102</v>
      </c>
      <c r="C16" s="28" t="s">
        <v>450</v>
      </c>
      <c r="D16" s="29">
        <v>5</v>
      </c>
      <c r="E16" s="30">
        <v>5</v>
      </c>
      <c r="F16" s="28"/>
      <c r="G16" s="28" t="s">
        <v>477</v>
      </c>
      <c r="H16" s="28" t="s">
        <v>239</v>
      </c>
      <c r="I16" s="28" t="s">
        <v>456</v>
      </c>
      <c r="J16" s="29">
        <v>6.5</v>
      </c>
      <c r="K16" s="30">
        <v>9.5</v>
      </c>
    </row>
    <row r="17" spans="1:11" ht="15.75" x14ac:dyDescent="0.25">
      <c r="A17" s="275" t="s">
        <v>482</v>
      </c>
      <c r="B17" s="276"/>
      <c r="C17" s="276"/>
      <c r="D17" s="277"/>
      <c r="E17" s="278"/>
      <c r="F17" s="28"/>
      <c r="G17" s="275" t="s">
        <v>482</v>
      </c>
      <c r="H17" s="276"/>
      <c r="I17" s="276"/>
      <c r="J17" s="277"/>
      <c r="K17" s="278"/>
    </row>
    <row r="18" spans="1:11" ht="15.75" x14ac:dyDescent="0.25">
      <c r="A18" s="33" t="s">
        <v>331</v>
      </c>
      <c r="B18" s="33" t="s">
        <v>535</v>
      </c>
      <c r="C18" s="33" t="s">
        <v>536</v>
      </c>
      <c r="D18" s="34" t="s">
        <v>453</v>
      </c>
      <c r="E18" s="34" t="s">
        <v>453</v>
      </c>
      <c r="F18" s="28"/>
      <c r="G18" s="33" t="s">
        <v>331</v>
      </c>
      <c r="H18" s="33" t="s">
        <v>636</v>
      </c>
      <c r="I18" s="33" t="s">
        <v>508</v>
      </c>
      <c r="J18" s="34">
        <v>7.5</v>
      </c>
      <c r="K18" s="34">
        <v>11.5</v>
      </c>
    </row>
    <row r="19" spans="1:11" ht="15.75" x14ac:dyDescent="0.25">
      <c r="A19" s="33" t="s">
        <v>466</v>
      </c>
      <c r="B19" s="33" t="s">
        <v>545</v>
      </c>
      <c r="C19" s="33" t="s">
        <v>475</v>
      </c>
      <c r="D19" s="34">
        <v>6</v>
      </c>
      <c r="E19" s="34">
        <v>6</v>
      </c>
      <c r="F19" s="28"/>
      <c r="G19" s="28" t="s">
        <v>477</v>
      </c>
      <c r="H19" s="28" t="s">
        <v>645</v>
      </c>
      <c r="I19" s="28" t="s">
        <v>478</v>
      </c>
      <c r="J19" s="29">
        <v>6</v>
      </c>
      <c r="K19" s="30">
        <v>6</v>
      </c>
    </row>
    <row r="20" spans="1:11" ht="15.75" x14ac:dyDescent="0.25">
      <c r="A20" s="33" t="s">
        <v>466</v>
      </c>
      <c r="B20" s="33" t="s">
        <v>547</v>
      </c>
      <c r="C20" s="33" t="s">
        <v>539</v>
      </c>
      <c r="D20" s="34" t="s">
        <v>453</v>
      </c>
      <c r="E20" s="34" t="s">
        <v>453</v>
      </c>
      <c r="F20" s="28"/>
      <c r="G20" s="33" t="s">
        <v>466</v>
      </c>
      <c r="H20" s="33" t="s">
        <v>646</v>
      </c>
      <c r="I20" s="33" t="s">
        <v>468</v>
      </c>
      <c r="J20" s="34">
        <v>6</v>
      </c>
      <c r="K20" s="34">
        <v>6</v>
      </c>
    </row>
    <row r="21" spans="1:11" ht="15.75" x14ac:dyDescent="0.25">
      <c r="A21" s="28" t="s">
        <v>454</v>
      </c>
      <c r="B21" s="28" t="s">
        <v>298</v>
      </c>
      <c r="C21" s="28" t="s">
        <v>459</v>
      </c>
      <c r="D21" s="29">
        <v>5</v>
      </c>
      <c r="E21" s="30">
        <v>5</v>
      </c>
      <c r="F21" s="28"/>
      <c r="G21" s="33" t="s">
        <v>466</v>
      </c>
      <c r="H21" s="33" t="s">
        <v>238</v>
      </c>
      <c r="I21" s="33" t="s">
        <v>490</v>
      </c>
      <c r="J21" s="34">
        <v>6</v>
      </c>
      <c r="K21" s="34">
        <v>5.5</v>
      </c>
    </row>
    <row r="22" spans="1:11" ht="15.75" x14ac:dyDescent="0.25">
      <c r="A22" s="33" t="s">
        <v>454</v>
      </c>
      <c r="B22" s="33" t="s">
        <v>177</v>
      </c>
      <c r="C22" s="33" t="s">
        <v>479</v>
      </c>
      <c r="D22" s="34">
        <v>6</v>
      </c>
      <c r="E22" s="34">
        <v>6</v>
      </c>
      <c r="F22" s="28"/>
      <c r="G22" s="33" t="s">
        <v>454</v>
      </c>
      <c r="H22" s="33" t="s">
        <v>683</v>
      </c>
      <c r="I22" s="33" t="s">
        <v>457</v>
      </c>
      <c r="J22" s="34">
        <v>5</v>
      </c>
      <c r="K22" s="34">
        <v>5</v>
      </c>
    </row>
    <row r="23" spans="1:11" ht="15.75" x14ac:dyDescent="0.25">
      <c r="A23" s="33" t="s">
        <v>477</v>
      </c>
      <c r="B23" s="33" t="s">
        <v>550</v>
      </c>
      <c r="C23" s="33" t="s">
        <v>486</v>
      </c>
      <c r="D23" s="34" t="s">
        <v>453</v>
      </c>
      <c r="E23" s="34" t="s">
        <v>453</v>
      </c>
      <c r="F23" s="28"/>
      <c r="G23" s="33" t="s">
        <v>477</v>
      </c>
      <c r="H23" s="33" t="s">
        <v>684</v>
      </c>
      <c r="I23" s="33" t="s">
        <v>509</v>
      </c>
      <c r="J23" s="34">
        <v>4</v>
      </c>
      <c r="K23" s="34">
        <v>1</v>
      </c>
    </row>
    <row r="24" spans="1:11" ht="15.75" x14ac:dyDescent="0.25">
      <c r="A24" s="33" t="s">
        <v>477</v>
      </c>
      <c r="B24" s="33" t="s">
        <v>111</v>
      </c>
      <c r="C24" s="33" t="s">
        <v>479</v>
      </c>
      <c r="D24" s="34" t="s">
        <v>453</v>
      </c>
      <c r="E24" s="34" t="s">
        <v>453</v>
      </c>
      <c r="F24" s="28"/>
      <c r="G24" s="33" t="s">
        <v>454</v>
      </c>
      <c r="H24" s="33" t="s">
        <v>207</v>
      </c>
      <c r="I24" s="33" t="s">
        <v>475</v>
      </c>
      <c r="J24" s="34">
        <v>6.5</v>
      </c>
      <c r="K24" s="34">
        <v>7.5</v>
      </c>
    </row>
    <row r="25" spans="1:11" ht="15.75" x14ac:dyDescent="0.25">
      <c r="A25" s="267" t="s">
        <v>498</v>
      </c>
      <c r="B25" s="267"/>
      <c r="C25" s="267"/>
      <c r="D25" s="268"/>
      <c r="E25" s="35">
        <v>3</v>
      </c>
      <c r="F25" s="28"/>
      <c r="G25" s="267" t="s">
        <v>500</v>
      </c>
      <c r="H25" s="267"/>
      <c r="I25" s="267"/>
      <c r="J25" s="268"/>
      <c r="K25" s="35">
        <v>-1.5</v>
      </c>
    </row>
    <row r="26" spans="1:11" ht="15.75" x14ac:dyDescent="0.25">
      <c r="A26" s="267" t="s">
        <v>500</v>
      </c>
      <c r="B26" s="267"/>
      <c r="C26" s="267"/>
      <c r="D26" s="268"/>
      <c r="E26" s="35">
        <v>1.5</v>
      </c>
      <c r="F26" s="28"/>
      <c r="G26" s="269" t="s">
        <v>676</v>
      </c>
      <c r="H26" s="270"/>
      <c r="I26" s="270"/>
      <c r="J26" s="271"/>
      <c r="K26" s="269"/>
    </row>
    <row r="27" spans="1:11" ht="15.75" x14ac:dyDescent="0.25">
      <c r="A27" s="269" t="s">
        <v>551</v>
      </c>
      <c r="B27" s="270"/>
      <c r="C27" s="270"/>
      <c r="D27" s="271"/>
      <c r="E27" s="269"/>
      <c r="F27" s="28"/>
      <c r="G27" s="272" t="s">
        <v>685</v>
      </c>
      <c r="H27" s="272"/>
      <c r="I27" s="272"/>
      <c r="J27" s="273"/>
      <c r="K27" s="274"/>
    </row>
    <row r="28" spans="1:11" ht="15.75" x14ac:dyDescent="0.25">
      <c r="A28" s="272" t="s">
        <v>686</v>
      </c>
      <c r="B28" s="272"/>
      <c r="C28" s="272"/>
      <c r="D28" s="273"/>
      <c r="E28" s="274"/>
      <c r="F28" s="28"/>
      <c r="G28" s="28"/>
      <c r="H28" s="28"/>
      <c r="I28" s="28"/>
      <c r="J28" s="28"/>
      <c r="K28" s="28"/>
    </row>
    <row r="30" spans="1:11" ht="15.75" x14ac:dyDescent="0.25">
      <c r="A30" s="279" t="s">
        <v>10</v>
      </c>
      <c r="B30" s="280"/>
      <c r="C30" s="280"/>
      <c r="D30" s="281"/>
      <c r="E30" s="282"/>
      <c r="F30" s="31" t="s">
        <v>367</v>
      </c>
      <c r="G30" s="283" t="s">
        <v>503</v>
      </c>
      <c r="H30" s="280"/>
      <c r="I30" s="280"/>
      <c r="J30" s="281"/>
      <c r="K30" s="282"/>
    </row>
    <row r="31" spans="1:11" ht="15.75" x14ac:dyDescent="0.25">
      <c r="A31" s="284" t="s">
        <v>687</v>
      </c>
      <c r="B31" s="285"/>
      <c r="C31" s="285"/>
      <c r="D31" s="286"/>
      <c r="E31" s="282"/>
      <c r="F31" s="32" t="s">
        <v>448</v>
      </c>
      <c r="G31" s="287" t="s">
        <v>447</v>
      </c>
      <c r="H31" s="285"/>
      <c r="I31" s="285"/>
      <c r="J31" s="286"/>
      <c r="K31" s="282"/>
    </row>
    <row r="32" spans="1:11" ht="15.75" x14ac:dyDescent="0.25">
      <c r="A32" s="28" t="s">
        <v>331</v>
      </c>
      <c r="B32" s="28" t="s">
        <v>586</v>
      </c>
      <c r="C32" s="28" t="s">
        <v>473</v>
      </c>
      <c r="D32" s="29">
        <v>5.5</v>
      </c>
      <c r="E32" s="30">
        <v>4.5</v>
      </c>
      <c r="F32" s="28"/>
      <c r="G32" s="33" t="s">
        <v>331</v>
      </c>
      <c r="H32" s="33" t="s">
        <v>514</v>
      </c>
      <c r="I32" s="33" t="s">
        <v>506</v>
      </c>
      <c r="J32" s="34" t="s">
        <v>453</v>
      </c>
      <c r="K32" s="34" t="s">
        <v>453</v>
      </c>
    </row>
    <row r="33" spans="1:11" ht="15.75" x14ac:dyDescent="0.25">
      <c r="A33" s="33" t="s">
        <v>454</v>
      </c>
      <c r="B33" s="33" t="s">
        <v>155</v>
      </c>
      <c r="C33" s="33" t="s">
        <v>479</v>
      </c>
      <c r="D33" s="34" t="s">
        <v>453</v>
      </c>
      <c r="E33" s="34" t="s">
        <v>453</v>
      </c>
      <c r="F33" s="28"/>
      <c r="G33" s="28" t="s">
        <v>454</v>
      </c>
      <c r="H33" s="28" t="s">
        <v>128</v>
      </c>
      <c r="I33" s="28" t="s">
        <v>490</v>
      </c>
      <c r="J33" s="29">
        <v>6.5</v>
      </c>
      <c r="K33" s="30">
        <v>6.5</v>
      </c>
    </row>
    <row r="34" spans="1:11" ht="15.75" x14ac:dyDescent="0.25">
      <c r="A34" s="28" t="s">
        <v>454</v>
      </c>
      <c r="B34" s="28" t="s">
        <v>97</v>
      </c>
      <c r="C34" s="28" t="s">
        <v>468</v>
      </c>
      <c r="D34" s="29">
        <v>6</v>
      </c>
      <c r="E34" s="30">
        <v>6</v>
      </c>
      <c r="F34" s="28"/>
      <c r="G34" s="28" t="s">
        <v>454</v>
      </c>
      <c r="H34" s="28" t="s">
        <v>173</v>
      </c>
      <c r="I34" s="28" t="s">
        <v>508</v>
      </c>
      <c r="J34" s="29">
        <v>5</v>
      </c>
      <c r="K34" s="30">
        <v>4.5</v>
      </c>
    </row>
    <row r="35" spans="1:11" ht="15.75" x14ac:dyDescent="0.25">
      <c r="A35" s="28" t="s">
        <v>454</v>
      </c>
      <c r="B35" s="28" t="s">
        <v>317</v>
      </c>
      <c r="C35" s="28" t="s">
        <v>479</v>
      </c>
      <c r="D35" s="29">
        <v>7</v>
      </c>
      <c r="E35" s="30">
        <v>7</v>
      </c>
      <c r="F35" s="28"/>
      <c r="G35" s="28" t="s">
        <v>454</v>
      </c>
      <c r="H35" s="28" t="s">
        <v>305</v>
      </c>
      <c r="I35" s="28" t="s">
        <v>456</v>
      </c>
      <c r="J35" s="29">
        <v>6.5</v>
      </c>
      <c r="K35" s="30">
        <v>6.5</v>
      </c>
    </row>
    <row r="36" spans="1:11" ht="15.75" x14ac:dyDescent="0.25">
      <c r="A36" s="28" t="s">
        <v>454</v>
      </c>
      <c r="B36" s="28" t="s">
        <v>154</v>
      </c>
      <c r="C36" s="28" t="s">
        <v>481</v>
      </c>
      <c r="D36" s="29">
        <v>6</v>
      </c>
      <c r="E36" s="30">
        <v>6</v>
      </c>
      <c r="F36" s="28"/>
      <c r="G36" s="28" t="s">
        <v>466</v>
      </c>
      <c r="H36" s="28" t="s">
        <v>688</v>
      </c>
      <c r="I36" s="28" t="s">
        <v>481</v>
      </c>
      <c r="J36" s="29">
        <v>6</v>
      </c>
      <c r="K36" s="30">
        <v>6</v>
      </c>
    </row>
    <row r="37" spans="1:11" ht="15.75" x14ac:dyDescent="0.25">
      <c r="A37" s="28" t="s">
        <v>466</v>
      </c>
      <c r="B37" s="28" t="s">
        <v>189</v>
      </c>
      <c r="C37" s="28" t="s">
        <v>481</v>
      </c>
      <c r="D37" s="29">
        <v>6</v>
      </c>
      <c r="E37" s="30">
        <v>6</v>
      </c>
      <c r="F37" s="28"/>
      <c r="G37" s="28" t="s">
        <v>466</v>
      </c>
      <c r="H37" s="28" t="s">
        <v>77</v>
      </c>
      <c r="I37" s="28" t="s">
        <v>463</v>
      </c>
      <c r="J37" s="29">
        <v>6.5</v>
      </c>
      <c r="K37" s="30">
        <v>7.5</v>
      </c>
    </row>
    <row r="38" spans="1:11" ht="15.75" x14ac:dyDescent="0.25">
      <c r="A38" s="28" t="s">
        <v>466</v>
      </c>
      <c r="B38" s="28" t="s">
        <v>66</v>
      </c>
      <c r="C38" s="28" t="s">
        <v>479</v>
      </c>
      <c r="D38" s="29">
        <v>7</v>
      </c>
      <c r="E38" s="30">
        <v>8</v>
      </c>
      <c r="F38" s="28"/>
      <c r="G38" s="28" t="s">
        <v>466</v>
      </c>
      <c r="H38" s="28" t="s">
        <v>76</v>
      </c>
      <c r="I38" s="28" t="s">
        <v>479</v>
      </c>
      <c r="J38" s="29">
        <v>7</v>
      </c>
      <c r="K38" s="30">
        <v>10</v>
      </c>
    </row>
    <row r="39" spans="1:11" ht="15.75" x14ac:dyDescent="0.25">
      <c r="A39" s="28" t="s">
        <v>477</v>
      </c>
      <c r="B39" s="28" t="s">
        <v>590</v>
      </c>
      <c r="C39" s="28" t="s">
        <v>471</v>
      </c>
      <c r="D39" s="29">
        <v>5.5</v>
      </c>
      <c r="E39" s="30">
        <v>5.5</v>
      </c>
      <c r="F39" s="28"/>
      <c r="G39" s="28" t="s">
        <v>466</v>
      </c>
      <c r="H39" s="28" t="s">
        <v>198</v>
      </c>
      <c r="I39" s="28" t="s">
        <v>490</v>
      </c>
      <c r="J39" s="29">
        <v>5.5</v>
      </c>
      <c r="K39" s="30">
        <v>5.5</v>
      </c>
    </row>
    <row r="40" spans="1:11" ht="15.75" x14ac:dyDescent="0.25">
      <c r="A40" s="28" t="s">
        <v>477</v>
      </c>
      <c r="B40" s="28" t="s">
        <v>95</v>
      </c>
      <c r="C40" s="28" t="s">
        <v>450</v>
      </c>
      <c r="D40" s="29">
        <v>5.5</v>
      </c>
      <c r="E40" s="30">
        <v>5.5</v>
      </c>
      <c r="F40" s="28"/>
      <c r="G40" s="28" t="s">
        <v>477</v>
      </c>
      <c r="H40" s="28" t="s">
        <v>518</v>
      </c>
      <c r="I40" s="28" t="s">
        <v>508</v>
      </c>
      <c r="J40" s="29">
        <v>6</v>
      </c>
      <c r="K40" s="30">
        <v>6</v>
      </c>
    </row>
    <row r="41" spans="1:11" ht="15.75" x14ac:dyDescent="0.25">
      <c r="A41" s="33" t="s">
        <v>477</v>
      </c>
      <c r="B41" s="33" t="s">
        <v>147</v>
      </c>
      <c r="C41" s="33" t="s">
        <v>644</v>
      </c>
      <c r="D41" s="34" t="s">
        <v>453</v>
      </c>
      <c r="E41" s="34" t="s">
        <v>453</v>
      </c>
      <c r="F41" s="28"/>
      <c r="G41" s="28" t="s">
        <v>477</v>
      </c>
      <c r="H41" s="28" t="s">
        <v>113</v>
      </c>
      <c r="I41" s="28" t="s">
        <v>450</v>
      </c>
      <c r="J41" s="29">
        <v>6</v>
      </c>
      <c r="K41" s="30">
        <v>6</v>
      </c>
    </row>
    <row r="42" spans="1:11" ht="15.75" x14ac:dyDescent="0.25">
      <c r="A42" s="28" t="s">
        <v>477</v>
      </c>
      <c r="B42" s="28" t="s">
        <v>313</v>
      </c>
      <c r="C42" s="28" t="s">
        <v>473</v>
      </c>
      <c r="D42" s="29">
        <v>5.5</v>
      </c>
      <c r="E42" s="30">
        <v>5.5</v>
      </c>
      <c r="F42" s="28"/>
      <c r="G42" s="28" t="s">
        <v>477</v>
      </c>
      <c r="H42" s="28" t="s">
        <v>208</v>
      </c>
      <c r="I42" s="28" t="s">
        <v>490</v>
      </c>
      <c r="J42" s="29">
        <v>5.5</v>
      </c>
      <c r="K42" s="30">
        <v>5.5</v>
      </c>
    </row>
    <row r="43" spans="1:11" ht="15.75" x14ac:dyDescent="0.25">
      <c r="A43" s="275" t="s">
        <v>482</v>
      </c>
      <c r="B43" s="276"/>
      <c r="C43" s="276"/>
      <c r="D43" s="277"/>
      <c r="E43" s="278"/>
      <c r="F43" s="28"/>
      <c r="G43" s="275" t="s">
        <v>482</v>
      </c>
      <c r="H43" s="276"/>
      <c r="I43" s="276"/>
      <c r="J43" s="277"/>
      <c r="K43" s="278"/>
    </row>
    <row r="44" spans="1:11" ht="15.75" x14ac:dyDescent="0.25">
      <c r="A44" s="33" t="s">
        <v>331</v>
      </c>
      <c r="B44" s="33" t="s">
        <v>592</v>
      </c>
      <c r="C44" s="33" t="s">
        <v>511</v>
      </c>
      <c r="D44" s="34">
        <v>6</v>
      </c>
      <c r="E44" s="34">
        <v>2</v>
      </c>
      <c r="F44" s="28"/>
      <c r="G44" s="33" t="s">
        <v>331</v>
      </c>
      <c r="H44" s="33" t="s">
        <v>505</v>
      </c>
      <c r="I44" s="33" t="s">
        <v>506</v>
      </c>
      <c r="J44" s="34" t="s">
        <v>453</v>
      </c>
      <c r="K44" s="34" t="s">
        <v>453</v>
      </c>
    </row>
    <row r="45" spans="1:11" ht="15.75" x14ac:dyDescent="0.25">
      <c r="A45" s="28" t="s">
        <v>466</v>
      </c>
      <c r="B45" s="28" t="s">
        <v>594</v>
      </c>
      <c r="C45" s="28" t="s">
        <v>511</v>
      </c>
      <c r="D45" s="29">
        <v>5.5</v>
      </c>
      <c r="E45" s="30">
        <v>5.5</v>
      </c>
      <c r="F45" s="28"/>
      <c r="G45" s="33" t="s">
        <v>477</v>
      </c>
      <c r="H45" s="33" t="s">
        <v>186</v>
      </c>
      <c r="I45" s="33" t="s">
        <v>508</v>
      </c>
      <c r="J45" s="34">
        <v>6.5</v>
      </c>
      <c r="K45" s="34">
        <v>6</v>
      </c>
    </row>
    <row r="46" spans="1:11" ht="15.75" x14ac:dyDescent="0.25">
      <c r="A46" s="33" t="s">
        <v>466</v>
      </c>
      <c r="B46" s="33" t="s">
        <v>596</v>
      </c>
      <c r="C46" s="33" t="s">
        <v>468</v>
      </c>
      <c r="D46" s="34" t="s">
        <v>453</v>
      </c>
      <c r="E46" s="34" t="s">
        <v>453</v>
      </c>
      <c r="F46" s="28"/>
      <c r="G46" s="33" t="s">
        <v>477</v>
      </c>
      <c r="H46" s="33" t="s">
        <v>167</v>
      </c>
      <c r="I46" s="33" t="s">
        <v>508</v>
      </c>
      <c r="J46" s="34">
        <v>7.5</v>
      </c>
      <c r="K46" s="34">
        <v>10.5</v>
      </c>
    </row>
    <row r="47" spans="1:11" ht="15.75" x14ac:dyDescent="0.25">
      <c r="A47" s="28" t="s">
        <v>466</v>
      </c>
      <c r="B47" s="28" t="s">
        <v>599</v>
      </c>
      <c r="C47" s="28" t="s">
        <v>486</v>
      </c>
      <c r="D47" s="29">
        <v>5.5</v>
      </c>
      <c r="E47" s="30">
        <v>5.5</v>
      </c>
      <c r="F47" s="28"/>
      <c r="G47" s="33" t="s">
        <v>466</v>
      </c>
      <c r="H47" s="33" t="s">
        <v>512</v>
      </c>
      <c r="I47" s="33" t="s">
        <v>457</v>
      </c>
      <c r="J47" s="34">
        <v>6</v>
      </c>
      <c r="K47" s="34">
        <v>6</v>
      </c>
    </row>
    <row r="48" spans="1:11" ht="15.75" x14ac:dyDescent="0.25">
      <c r="A48" s="33" t="s">
        <v>454</v>
      </c>
      <c r="B48" s="33" t="s">
        <v>600</v>
      </c>
      <c r="C48" s="33" t="s">
        <v>601</v>
      </c>
      <c r="D48" s="34" t="s">
        <v>453</v>
      </c>
      <c r="E48" s="34" t="s">
        <v>453</v>
      </c>
      <c r="F48" s="28"/>
      <c r="G48" s="33" t="s">
        <v>454</v>
      </c>
      <c r="H48" s="33" t="s">
        <v>150</v>
      </c>
      <c r="I48" s="33" t="s">
        <v>479</v>
      </c>
      <c r="J48" s="34">
        <v>7</v>
      </c>
      <c r="K48" s="34">
        <v>7</v>
      </c>
    </row>
    <row r="49" spans="1:11" ht="15.75" x14ac:dyDescent="0.25">
      <c r="A49" s="33" t="s">
        <v>454</v>
      </c>
      <c r="B49" s="33" t="s">
        <v>248</v>
      </c>
      <c r="C49" s="33" t="s">
        <v>481</v>
      </c>
      <c r="D49" s="34">
        <v>5.5</v>
      </c>
      <c r="E49" s="34">
        <v>5</v>
      </c>
      <c r="F49" s="28"/>
      <c r="G49" s="33" t="s">
        <v>466</v>
      </c>
      <c r="H49" s="33" t="s">
        <v>192</v>
      </c>
      <c r="I49" s="33" t="s">
        <v>511</v>
      </c>
      <c r="J49" s="34">
        <v>5.5</v>
      </c>
      <c r="K49" s="34">
        <v>5.5</v>
      </c>
    </row>
    <row r="50" spans="1:11" ht="15.75" x14ac:dyDescent="0.25">
      <c r="A50" s="33" t="s">
        <v>454</v>
      </c>
      <c r="B50" s="33" t="s">
        <v>604</v>
      </c>
      <c r="C50" s="33" t="s">
        <v>481</v>
      </c>
      <c r="D50" s="34">
        <v>5.5</v>
      </c>
      <c r="E50" s="34">
        <v>5</v>
      </c>
      <c r="F50" s="28"/>
      <c r="G50" s="33" t="s">
        <v>454</v>
      </c>
      <c r="H50" s="33" t="s">
        <v>689</v>
      </c>
      <c r="I50" s="33" t="s">
        <v>644</v>
      </c>
      <c r="J50" s="34" t="s">
        <v>453</v>
      </c>
      <c r="K50" s="34" t="s">
        <v>453</v>
      </c>
    </row>
    <row r="51" spans="1:11" ht="15.75" x14ac:dyDescent="0.25">
      <c r="A51" s="267" t="s">
        <v>498</v>
      </c>
      <c r="B51" s="267"/>
      <c r="C51" s="267"/>
      <c r="D51" s="268"/>
      <c r="E51" s="35">
        <v>3</v>
      </c>
      <c r="F51" s="28"/>
      <c r="G51" s="267" t="s">
        <v>500</v>
      </c>
      <c r="H51" s="267"/>
      <c r="I51" s="267"/>
      <c r="J51" s="268"/>
      <c r="K51" s="35">
        <v>1.5</v>
      </c>
    </row>
    <row r="52" spans="1:11" ht="15.75" x14ac:dyDescent="0.25">
      <c r="A52" s="269" t="s">
        <v>499</v>
      </c>
      <c r="B52" s="270"/>
      <c r="C52" s="270"/>
      <c r="D52" s="271"/>
      <c r="E52" s="269"/>
      <c r="F52" s="28"/>
      <c r="G52" s="269" t="s">
        <v>690</v>
      </c>
      <c r="H52" s="270"/>
      <c r="I52" s="270"/>
      <c r="J52" s="271"/>
      <c r="K52" s="269"/>
    </row>
    <row r="53" spans="1:11" ht="15.75" x14ac:dyDescent="0.25">
      <c r="A53" s="272" t="s">
        <v>691</v>
      </c>
      <c r="B53" s="272"/>
      <c r="C53" s="272"/>
      <c r="D53" s="273"/>
      <c r="E53" s="274"/>
      <c r="F53" s="28"/>
      <c r="G53" s="272" t="s">
        <v>692</v>
      </c>
      <c r="H53" s="272"/>
      <c r="I53" s="272"/>
      <c r="J53" s="273"/>
      <c r="K53" s="274"/>
    </row>
    <row r="55" spans="1:11" ht="15.75" x14ac:dyDescent="0.25">
      <c r="A55" s="279" t="s">
        <v>17</v>
      </c>
      <c r="B55" s="280"/>
      <c r="C55" s="280"/>
      <c r="D55" s="281"/>
      <c r="E55" s="282"/>
      <c r="F55" s="31" t="s">
        <v>368</v>
      </c>
      <c r="G55" s="283" t="s">
        <v>530</v>
      </c>
      <c r="H55" s="280"/>
      <c r="I55" s="280"/>
      <c r="J55" s="281"/>
      <c r="K55" s="282"/>
    </row>
    <row r="56" spans="1:11" ht="15.75" x14ac:dyDescent="0.25">
      <c r="A56" s="284" t="s">
        <v>447</v>
      </c>
      <c r="B56" s="285"/>
      <c r="C56" s="285"/>
      <c r="D56" s="286"/>
      <c r="E56" s="282"/>
      <c r="F56" s="32" t="s">
        <v>448</v>
      </c>
      <c r="G56" s="287" t="s">
        <v>693</v>
      </c>
      <c r="H56" s="285"/>
      <c r="I56" s="285"/>
      <c r="J56" s="286"/>
      <c r="K56" s="282"/>
    </row>
    <row r="57" spans="1:11" ht="15.75" x14ac:dyDescent="0.25">
      <c r="A57" s="33" t="s">
        <v>331</v>
      </c>
      <c r="B57" s="33" t="s">
        <v>451</v>
      </c>
      <c r="C57" s="33" t="s">
        <v>452</v>
      </c>
      <c r="D57" s="34" t="s">
        <v>453</v>
      </c>
      <c r="E57" s="34" t="s">
        <v>453</v>
      </c>
      <c r="F57" s="28"/>
      <c r="G57" s="33" t="s">
        <v>331</v>
      </c>
      <c r="H57" s="33" t="s">
        <v>534</v>
      </c>
      <c r="I57" s="33" t="s">
        <v>539</v>
      </c>
      <c r="J57" s="34" t="s">
        <v>453</v>
      </c>
      <c r="K57" s="34" t="s">
        <v>453</v>
      </c>
    </row>
    <row r="58" spans="1:11" ht="15.75" x14ac:dyDescent="0.25">
      <c r="A58" s="28" t="s">
        <v>454</v>
      </c>
      <c r="B58" s="28" t="s">
        <v>694</v>
      </c>
      <c r="C58" s="28" t="s">
        <v>473</v>
      </c>
      <c r="D58" s="29">
        <v>6</v>
      </c>
      <c r="E58" s="30">
        <v>6</v>
      </c>
      <c r="F58" s="28"/>
      <c r="G58" s="28" t="s">
        <v>454</v>
      </c>
      <c r="H58" s="28" t="s">
        <v>218</v>
      </c>
      <c r="I58" s="28" t="s">
        <v>495</v>
      </c>
      <c r="J58" s="29">
        <v>6</v>
      </c>
      <c r="K58" s="30">
        <v>6</v>
      </c>
    </row>
    <row r="59" spans="1:11" ht="15.75" x14ac:dyDescent="0.25">
      <c r="A59" s="28" t="s">
        <v>454</v>
      </c>
      <c r="B59" s="28" t="s">
        <v>80</v>
      </c>
      <c r="C59" s="28" t="s">
        <v>457</v>
      </c>
      <c r="D59" s="29">
        <v>6.5</v>
      </c>
      <c r="E59" s="30">
        <v>6.5</v>
      </c>
      <c r="F59" s="28"/>
      <c r="G59" s="28" t="s">
        <v>454</v>
      </c>
      <c r="H59" s="28" t="s">
        <v>91</v>
      </c>
      <c r="I59" s="28" t="s">
        <v>471</v>
      </c>
      <c r="J59" s="29">
        <v>6</v>
      </c>
      <c r="K59" s="30">
        <v>6</v>
      </c>
    </row>
    <row r="60" spans="1:11" ht="15.75" x14ac:dyDescent="0.25">
      <c r="A60" s="28" t="s">
        <v>454</v>
      </c>
      <c r="B60" s="28" t="s">
        <v>123</v>
      </c>
      <c r="C60" s="28" t="s">
        <v>479</v>
      </c>
      <c r="D60" s="29">
        <v>6</v>
      </c>
      <c r="E60" s="30">
        <v>6</v>
      </c>
      <c r="F60" s="28"/>
      <c r="G60" s="28" t="s">
        <v>454</v>
      </c>
      <c r="H60" s="28" t="s">
        <v>695</v>
      </c>
      <c r="I60" s="28" t="s">
        <v>461</v>
      </c>
      <c r="J60" s="29">
        <v>6</v>
      </c>
      <c r="K60" s="30">
        <v>6</v>
      </c>
    </row>
    <row r="61" spans="1:11" ht="15.75" x14ac:dyDescent="0.25">
      <c r="A61" s="33" t="s">
        <v>466</v>
      </c>
      <c r="B61" s="33" t="s">
        <v>79</v>
      </c>
      <c r="C61" s="33" t="s">
        <v>539</v>
      </c>
      <c r="D61" s="34" t="s">
        <v>453</v>
      </c>
      <c r="E61" s="34" t="s">
        <v>453</v>
      </c>
      <c r="F61" s="28"/>
      <c r="G61" s="28" t="s">
        <v>454</v>
      </c>
      <c r="H61" s="28" t="s">
        <v>309</v>
      </c>
      <c r="I61" s="28" t="s">
        <v>486</v>
      </c>
      <c r="J61" s="29">
        <v>5.5</v>
      </c>
      <c r="K61" s="30">
        <v>5.5</v>
      </c>
    </row>
    <row r="62" spans="1:11" ht="15.75" x14ac:dyDescent="0.25">
      <c r="A62" s="28" t="s">
        <v>466</v>
      </c>
      <c r="B62" s="28" t="s">
        <v>470</v>
      </c>
      <c r="C62" s="28" t="s">
        <v>471</v>
      </c>
      <c r="D62" s="29">
        <v>6</v>
      </c>
      <c r="E62" s="30">
        <v>6</v>
      </c>
      <c r="F62" s="28"/>
      <c r="G62" s="28" t="s">
        <v>466</v>
      </c>
      <c r="H62" s="28" t="s">
        <v>222</v>
      </c>
      <c r="I62" s="28" t="s">
        <v>461</v>
      </c>
      <c r="J62" s="29">
        <v>6</v>
      </c>
      <c r="K62" s="30">
        <v>5.5</v>
      </c>
    </row>
    <row r="63" spans="1:11" ht="15.75" x14ac:dyDescent="0.25">
      <c r="A63" s="28" t="s">
        <v>466</v>
      </c>
      <c r="B63" s="28" t="s">
        <v>474</v>
      </c>
      <c r="C63" s="28" t="s">
        <v>475</v>
      </c>
      <c r="D63" s="29">
        <v>6</v>
      </c>
      <c r="E63" s="30">
        <v>6</v>
      </c>
      <c r="F63" s="28"/>
      <c r="G63" s="28" t="s">
        <v>466</v>
      </c>
      <c r="H63" s="28" t="s">
        <v>98</v>
      </c>
      <c r="I63" s="28" t="s">
        <v>471</v>
      </c>
      <c r="J63" s="29">
        <v>5.5</v>
      </c>
      <c r="K63" s="30">
        <v>5.5</v>
      </c>
    </row>
    <row r="64" spans="1:11" ht="15.75" x14ac:dyDescent="0.25">
      <c r="A64" s="28" t="s">
        <v>466</v>
      </c>
      <c r="B64" s="28" t="s">
        <v>229</v>
      </c>
      <c r="C64" s="28" t="s">
        <v>495</v>
      </c>
      <c r="D64" s="29">
        <v>6</v>
      </c>
      <c r="E64" s="30">
        <v>6</v>
      </c>
      <c r="F64" s="28"/>
      <c r="G64" s="28" t="s">
        <v>477</v>
      </c>
      <c r="H64" s="28" t="s">
        <v>541</v>
      </c>
      <c r="I64" s="28" t="s">
        <v>495</v>
      </c>
      <c r="J64" s="29">
        <v>6</v>
      </c>
      <c r="K64" s="30">
        <v>6</v>
      </c>
    </row>
    <row r="65" spans="1:11" ht="15.75" x14ac:dyDescent="0.25">
      <c r="A65" s="33" t="s">
        <v>477</v>
      </c>
      <c r="B65" s="33" t="s">
        <v>138</v>
      </c>
      <c r="C65" s="33" t="s">
        <v>489</v>
      </c>
      <c r="D65" s="34" t="s">
        <v>453</v>
      </c>
      <c r="E65" s="34" t="s">
        <v>453</v>
      </c>
      <c r="F65" s="28"/>
      <c r="G65" s="28" t="s">
        <v>477</v>
      </c>
      <c r="H65" s="28" t="s">
        <v>82</v>
      </c>
      <c r="I65" s="28" t="s">
        <v>511</v>
      </c>
      <c r="J65" s="29">
        <v>6</v>
      </c>
      <c r="K65" s="30">
        <v>5.5</v>
      </c>
    </row>
    <row r="66" spans="1:11" ht="15.75" x14ac:dyDescent="0.25">
      <c r="A66" s="28" t="s">
        <v>477</v>
      </c>
      <c r="B66" s="28" t="s">
        <v>480</v>
      </c>
      <c r="C66" s="28" t="s">
        <v>479</v>
      </c>
      <c r="D66" s="29">
        <v>7.5</v>
      </c>
      <c r="E66" s="30">
        <v>11.5</v>
      </c>
      <c r="F66" s="28"/>
      <c r="G66" s="28" t="s">
        <v>477</v>
      </c>
      <c r="H66" s="28" t="s">
        <v>133</v>
      </c>
      <c r="I66" s="28" t="s">
        <v>459</v>
      </c>
      <c r="J66" s="29">
        <v>7.5</v>
      </c>
      <c r="K66" s="30">
        <v>13.5</v>
      </c>
    </row>
    <row r="67" spans="1:11" ht="15.75" x14ac:dyDescent="0.25">
      <c r="A67" s="28" t="s">
        <v>477</v>
      </c>
      <c r="B67" s="28" t="s">
        <v>302</v>
      </c>
      <c r="C67" s="28" t="s">
        <v>471</v>
      </c>
      <c r="D67" s="29">
        <v>5.5</v>
      </c>
      <c r="E67" s="30">
        <v>5.5</v>
      </c>
      <c r="F67" s="28"/>
      <c r="G67" s="28" t="s">
        <v>477</v>
      </c>
      <c r="H67" s="28" t="s">
        <v>230</v>
      </c>
      <c r="I67" s="28" t="s">
        <v>511</v>
      </c>
      <c r="J67" s="29">
        <v>6</v>
      </c>
      <c r="K67" s="30">
        <v>6</v>
      </c>
    </row>
    <row r="68" spans="1:11" ht="15.75" x14ac:dyDescent="0.25">
      <c r="A68" s="275" t="s">
        <v>482</v>
      </c>
      <c r="B68" s="276"/>
      <c r="C68" s="276"/>
      <c r="D68" s="277"/>
      <c r="E68" s="278"/>
      <c r="F68" s="28"/>
      <c r="G68" s="275" t="s">
        <v>482</v>
      </c>
      <c r="H68" s="276"/>
      <c r="I68" s="276"/>
      <c r="J68" s="277"/>
      <c r="K68" s="278"/>
    </row>
    <row r="69" spans="1:11" ht="15.75" x14ac:dyDescent="0.25">
      <c r="A69" s="28" t="s">
        <v>331</v>
      </c>
      <c r="B69" s="28" t="s">
        <v>485</v>
      </c>
      <c r="C69" s="28" t="s">
        <v>486</v>
      </c>
      <c r="D69" s="29">
        <v>7</v>
      </c>
      <c r="E69" s="30">
        <v>5</v>
      </c>
      <c r="F69" s="28"/>
      <c r="G69" s="28" t="s">
        <v>331</v>
      </c>
      <c r="H69" s="28" t="s">
        <v>538</v>
      </c>
      <c r="I69" s="28" t="s">
        <v>459</v>
      </c>
      <c r="J69" s="29">
        <v>6</v>
      </c>
      <c r="K69" s="30">
        <v>4</v>
      </c>
    </row>
    <row r="70" spans="1:11" ht="15.75" x14ac:dyDescent="0.25">
      <c r="A70" s="33" t="s">
        <v>477</v>
      </c>
      <c r="B70" s="33" t="s">
        <v>488</v>
      </c>
      <c r="C70" s="33" t="s">
        <v>489</v>
      </c>
      <c r="D70" s="34" t="s">
        <v>453</v>
      </c>
      <c r="E70" s="34" t="s">
        <v>453</v>
      </c>
      <c r="F70" s="28"/>
      <c r="G70" s="33" t="s">
        <v>477</v>
      </c>
      <c r="H70" s="33" t="s">
        <v>696</v>
      </c>
      <c r="I70" s="33" t="s">
        <v>463</v>
      </c>
      <c r="J70" s="34">
        <v>5.5</v>
      </c>
      <c r="K70" s="34">
        <v>5.5</v>
      </c>
    </row>
    <row r="71" spans="1:11" ht="15.75" x14ac:dyDescent="0.25">
      <c r="A71" s="28" t="s">
        <v>477</v>
      </c>
      <c r="B71" s="28" t="s">
        <v>161</v>
      </c>
      <c r="C71" s="28" t="s">
        <v>473</v>
      </c>
      <c r="D71" s="29">
        <v>5.5</v>
      </c>
      <c r="E71" s="30">
        <v>5.5</v>
      </c>
      <c r="F71" s="28"/>
      <c r="G71" s="33" t="s">
        <v>466</v>
      </c>
      <c r="H71" s="33" t="s">
        <v>542</v>
      </c>
      <c r="I71" s="33" t="s">
        <v>511</v>
      </c>
      <c r="J71" s="34">
        <v>5</v>
      </c>
      <c r="K71" s="34">
        <v>5</v>
      </c>
    </row>
    <row r="72" spans="1:11" ht="15.75" x14ac:dyDescent="0.25">
      <c r="A72" s="28" t="s">
        <v>466</v>
      </c>
      <c r="B72" s="28" t="s">
        <v>211</v>
      </c>
      <c r="C72" s="28" t="s">
        <v>478</v>
      </c>
      <c r="D72" s="29">
        <v>6</v>
      </c>
      <c r="E72" s="30">
        <v>6</v>
      </c>
      <c r="F72" s="28"/>
      <c r="G72" s="33" t="s">
        <v>466</v>
      </c>
      <c r="H72" s="33" t="s">
        <v>544</v>
      </c>
      <c r="I72" s="33" t="s">
        <v>511</v>
      </c>
      <c r="J72" s="34">
        <v>5</v>
      </c>
      <c r="K72" s="34">
        <v>4.5</v>
      </c>
    </row>
    <row r="73" spans="1:11" ht="15.75" x14ac:dyDescent="0.25">
      <c r="A73" s="33" t="s">
        <v>466</v>
      </c>
      <c r="B73" s="33" t="s">
        <v>476</v>
      </c>
      <c r="C73" s="33" t="s">
        <v>463</v>
      </c>
      <c r="D73" s="34">
        <v>6</v>
      </c>
      <c r="E73" s="34">
        <v>6</v>
      </c>
      <c r="F73" s="28"/>
      <c r="G73" s="33" t="s">
        <v>466</v>
      </c>
      <c r="H73" s="33" t="s">
        <v>99</v>
      </c>
      <c r="I73" s="33" t="s">
        <v>509</v>
      </c>
      <c r="J73" s="34">
        <v>6</v>
      </c>
      <c r="K73" s="34">
        <v>6</v>
      </c>
    </row>
    <row r="74" spans="1:11" ht="15.75" x14ac:dyDescent="0.25">
      <c r="A74" s="33" t="s">
        <v>454</v>
      </c>
      <c r="B74" s="33" t="s">
        <v>460</v>
      </c>
      <c r="C74" s="33" t="s">
        <v>461</v>
      </c>
      <c r="D74" s="34">
        <v>5.5</v>
      </c>
      <c r="E74" s="34">
        <v>5.5</v>
      </c>
      <c r="F74" s="28"/>
      <c r="G74" s="33" t="s">
        <v>454</v>
      </c>
      <c r="H74" s="33" t="s">
        <v>63</v>
      </c>
      <c r="I74" s="33" t="s">
        <v>450</v>
      </c>
      <c r="J74" s="34">
        <v>5</v>
      </c>
      <c r="K74" s="34">
        <v>4.5</v>
      </c>
    </row>
    <row r="75" spans="1:11" ht="15.75" x14ac:dyDescent="0.25">
      <c r="A75" s="33" t="s">
        <v>454</v>
      </c>
      <c r="B75" s="33" t="s">
        <v>497</v>
      </c>
      <c r="C75" s="33" t="s">
        <v>465</v>
      </c>
      <c r="D75" s="34" t="s">
        <v>453</v>
      </c>
      <c r="E75" s="34" t="s">
        <v>453</v>
      </c>
      <c r="F75" s="28"/>
      <c r="G75" s="33" t="s">
        <v>454</v>
      </c>
      <c r="H75" s="33" t="s">
        <v>548</v>
      </c>
      <c r="I75" s="33" t="s">
        <v>511</v>
      </c>
      <c r="J75" s="34">
        <v>6</v>
      </c>
      <c r="K75" s="34">
        <v>6</v>
      </c>
    </row>
    <row r="76" spans="1:11" ht="15.75" x14ac:dyDescent="0.25">
      <c r="A76" s="267" t="s">
        <v>498</v>
      </c>
      <c r="B76" s="267"/>
      <c r="C76" s="267"/>
      <c r="D76" s="268"/>
      <c r="E76" s="35">
        <v>3</v>
      </c>
      <c r="F76" s="28"/>
      <c r="G76" s="267" t="s">
        <v>500</v>
      </c>
      <c r="H76" s="267"/>
      <c r="I76" s="267"/>
      <c r="J76" s="268"/>
      <c r="K76" s="35">
        <v>1.5</v>
      </c>
    </row>
    <row r="77" spans="1:11" ht="15.75" x14ac:dyDescent="0.25">
      <c r="A77" s="267" t="s">
        <v>500</v>
      </c>
      <c r="B77" s="267"/>
      <c r="C77" s="267"/>
      <c r="D77" s="268"/>
      <c r="E77" s="35">
        <v>1.5</v>
      </c>
      <c r="F77" s="28"/>
      <c r="G77" s="269" t="s">
        <v>697</v>
      </c>
      <c r="H77" s="270"/>
      <c r="I77" s="270"/>
      <c r="J77" s="271"/>
      <c r="K77" s="269"/>
    </row>
    <row r="78" spans="1:11" ht="15.75" x14ac:dyDescent="0.25">
      <c r="A78" s="269" t="s">
        <v>698</v>
      </c>
      <c r="B78" s="270"/>
      <c r="C78" s="270"/>
      <c r="D78" s="271"/>
      <c r="E78" s="269"/>
      <c r="F78" s="28"/>
      <c r="G78" s="272" t="s">
        <v>699</v>
      </c>
      <c r="H78" s="272"/>
      <c r="I78" s="272"/>
      <c r="J78" s="273"/>
      <c r="K78" s="274"/>
    </row>
    <row r="79" spans="1:11" ht="15.75" x14ac:dyDescent="0.25">
      <c r="A79" s="272" t="s">
        <v>700</v>
      </c>
      <c r="B79" s="272"/>
      <c r="C79" s="272"/>
      <c r="D79" s="273"/>
      <c r="E79" s="274"/>
      <c r="F79" s="28"/>
      <c r="G79" s="28"/>
      <c r="H79" s="28"/>
      <c r="I79" s="28"/>
      <c r="J79" s="28"/>
      <c r="K79" s="28"/>
    </row>
    <row r="81" spans="1:11" ht="15.75" x14ac:dyDescent="0.25">
      <c r="A81" s="279" t="s">
        <v>504</v>
      </c>
      <c r="B81" s="280"/>
      <c r="C81" s="280"/>
      <c r="D81" s="281"/>
      <c r="E81" s="282"/>
      <c r="F81" s="31" t="s">
        <v>378</v>
      </c>
      <c r="G81" s="283" t="s">
        <v>609</v>
      </c>
      <c r="H81" s="280"/>
      <c r="I81" s="280"/>
      <c r="J81" s="281"/>
      <c r="K81" s="282"/>
    </row>
    <row r="82" spans="1:11" ht="15.75" x14ac:dyDescent="0.25">
      <c r="A82" s="284" t="s">
        <v>532</v>
      </c>
      <c r="B82" s="285"/>
      <c r="C82" s="285"/>
      <c r="D82" s="286"/>
      <c r="E82" s="282"/>
      <c r="F82" s="32" t="s">
        <v>448</v>
      </c>
      <c r="G82" s="287" t="s">
        <v>447</v>
      </c>
      <c r="H82" s="285"/>
      <c r="I82" s="285"/>
      <c r="J82" s="286"/>
      <c r="K82" s="282"/>
    </row>
    <row r="83" spans="1:11" ht="15.75" x14ac:dyDescent="0.25">
      <c r="A83" s="28" t="s">
        <v>331</v>
      </c>
      <c r="B83" s="28" t="s">
        <v>516</v>
      </c>
      <c r="C83" s="28" t="s">
        <v>479</v>
      </c>
      <c r="D83" s="29">
        <v>6</v>
      </c>
      <c r="E83" s="30">
        <v>2</v>
      </c>
      <c r="F83" s="28"/>
      <c r="G83" s="28" t="s">
        <v>331</v>
      </c>
      <c r="H83" s="28" t="s">
        <v>611</v>
      </c>
      <c r="I83" s="28" t="s">
        <v>468</v>
      </c>
      <c r="J83" s="29">
        <v>6</v>
      </c>
      <c r="K83" s="30">
        <v>4</v>
      </c>
    </row>
    <row r="84" spans="1:11" ht="15.75" x14ac:dyDescent="0.25">
      <c r="A84" s="28" t="s">
        <v>454</v>
      </c>
      <c r="B84" s="28" t="s">
        <v>115</v>
      </c>
      <c r="C84" s="28" t="s">
        <v>509</v>
      </c>
      <c r="D84" s="29">
        <v>6</v>
      </c>
      <c r="E84" s="30">
        <v>6</v>
      </c>
      <c r="F84" s="28"/>
      <c r="G84" s="33" t="s">
        <v>454</v>
      </c>
      <c r="H84" s="33" t="s">
        <v>627</v>
      </c>
      <c r="I84" s="33" t="s">
        <v>536</v>
      </c>
      <c r="J84" s="34" t="s">
        <v>453</v>
      </c>
      <c r="K84" s="34" t="s">
        <v>453</v>
      </c>
    </row>
    <row r="85" spans="1:11" ht="15.75" x14ac:dyDescent="0.25">
      <c r="A85" s="28" t="s">
        <v>454</v>
      </c>
      <c r="B85" s="28" t="s">
        <v>522</v>
      </c>
      <c r="C85" s="28" t="s">
        <v>495</v>
      </c>
      <c r="D85" s="29">
        <v>5.5</v>
      </c>
      <c r="E85" s="30">
        <v>5.5</v>
      </c>
      <c r="F85" s="28"/>
      <c r="G85" s="28" t="s">
        <v>454</v>
      </c>
      <c r="H85" s="28" t="s">
        <v>629</v>
      </c>
      <c r="I85" s="28" t="s">
        <v>471</v>
      </c>
      <c r="J85" s="29">
        <v>5.5</v>
      </c>
      <c r="K85" s="30">
        <v>3.5</v>
      </c>
    </row>
    <row r="86" spans="1:11" ht="15.75" x14ac:dyDescent="0.25">
      <c r="A86" s="28" t="s">
        <v>454</v>
      </c>
      <c r="B86" s="28" t="s">
        <v>46</v>
      </c>
      <c r="C86" s="28" t="s">
        <v>461</v>
      </c>
      <c r="D86" s="29">
        <v>6.5</v>
      </c>
      <c r="E86" s="30">
        <v>7.5</v>
      </c>
      <c r="F86" s="28"/>
      <c r="G86" s="28" t="s">
        <v>454</v>
      </c>
      <c r="H86" s="28" t="s">
        <v>178</v>
      </c>
      <c r="I86" s="28" t="s">
        <v>511</v>
      </c>
      <c r="J86" s="29">
        <v>5</v>
      </c>
      <c r="K86" s="30">
        <v>5</v>
      </c>
    </row>
    <row r="87" spans="1:11" ht="15.75" x14ac:dyDescent="0.25">
      <c r="A87" s="28" t="s">
        <v>454</v>
      </c>
      <c r="B87" s="28" t="s">
        <v>701</v>
      </c>
      <c r="C87" s="28" t="s">
        <v>463</v>
      </c>
      <c r="D87" s="29">
        <v>5.5</v>
      </c>
      <c r="E87" s="30">
        <v>5.5</v>
      </c>
      <c r="F87" s="28"/>
      <c r="G87" s="28" t="s">
        <v>466</v>
      </c>
      <c r="H87" s="28" t="s">
        <v>311</v>
      </c>
      <c r="I87" s="28" t="s">
        <v>508</v>
      </c>
      <c r="J87" s="29">
        <v>6</v>
      </c>
      <c r="K87" s="30">
        <v>6</v>
      </c>
    </row>
    <row r="88" spans="1:11" ht="15.75" x14ac:dyDescent="0.25">
      <c r="A88" s="28" t="s">
        <v>466</v>
      </c>
      <c r="B88" s="28" t="s">
        <v>266</v>
      </c>
      <c r="C88" s="28" t="s">
        <v>478</v>
      </c>
      <c r="D88" s="29">
        <v>7</v>
      </c>
      <c r="E88" s="30">
        <v>10</v>
      </c>
      <c r="F88" s="28"/>
      <c r="G88" s="28" t="s">
        <v>466</v>
      </c>
      <c r="H88" s="28" t="s">
        <v>124</v>
      </c>
      <c r="I88" s="28" t="s">
        <v>490</v>
      </c>
      <c r="J88" s="29">
        <v>5.5</v>
      </c>
      <c r="K88" s="30">
        <v>5.5</v>
      </c>
    </row>
    <row r="89" spans="1:11" ht="15.75" x14ac:dyDescent="0.25">
      <c r="A89" s="28" t="s">
        <v>466</v>
      </c>
      <c r="B89" s="28" t="s">
        <v>292</v>
      </c>
      <c r="C89" s="28" t="s">
        <v>478</v>
      </c>
      <c r="D89" s="29">
        <v>7</v>
      </c>
      <c r="E89" s="30">
        <v>6.5</v>
      </c>
      <c r="F89" s="28"/>
      <c r="G89" s="28" t="s">
        <v>466</v>
      </c>
      <c r="H89" s="28" t="s">
        <v>243</v>
      </c>
      <c r="I89" s="28" t="s">
        <v>481</v>
      </c>
      <c r="J89" s="29">
        <v>6.5</v>
      </c>
      <c r="K89" s="30">
        <v>7.5</v>
      </c>
    </row>
    <row r="90" spans="1:11" ht="15.75" x14ac:dyDescent="0.25">
      <c r="A90" s="28" t="s">
        <v>466</v>
      </c>
      <c r="B90" s="28" t="s">
        <v>513</v>
      </c>
      <c r="C90" s="28" t="s">
        <v>459</v>
      </c>
      <c r="D90" s="29">
        <v>6</v>
      </c>
      <c r="E90" s="30">
        <v>6</v>
      </c>
      <c r="F90" s="28"/>
      <c r="G90" s="28" t="s">
        <v>466</v>
      </c>
      <c r="H90" s="28" t="s">
        <v>151</v>
      </c>
      <c r="I90" s="28" t="s">
        <v>457</v>
      </c>
      <c r="J90" s="29">
        <v>7</v>
      </c>
      <c r="K90" s="30">
        <v>10</v>
      </c>
    </row>
    <row r="91" spans="1:11" ht="15.75" x14ac:dyDescent="0.25">
      <c r="A91" s="28" t="s">
        <v>477</v>
      </c>
      <c r="B91" s="28" t="s">
        <v>228</v>
      </c>
      <c r="C91" s="28" t="s">
        <v>495</v>
      </c>
      <c r="D91" s="29">
        <v>6.5</v>
      </c>
      <c r="E91" s="30">
        <v>6.5</v>
      </c>
      <c r="F91" s="28"/>
      <c r="G91" s="28" t="s">
        <v>477</v>
      </c>
      <c r="H91" s="28" t="s">
        <v>152</v>
      </c>
      <c r="I91" s="28" t="s">
        <v>509</v>
      </c>
      <c r="J91" s="29">
        <v>5.5</v>
      </c>
      <c r="K91" s="30">
        <v>5.5</v>
      </c>
    </row>
    <row r="92" spans="1:11" ht="15.75" x14ac:dyDescent="0.25">
      <c r="A92" s="28" t="s">
        <v>477</v>
      </c>
      <c r="B92" s="28" t="s">
        <v>94</v>
      </c>
      <c r="C92" s="28" t="s">
        <v>509</v>
      </c>
      <c r="D92" s="29">
        <v>5.5</v>
      </c>
      <c r="E92" s="30">
        <v>5.5</v>
      </c>
      <c r="F92" s="28"/>
      <c r="G92" s="28" t="s">
        <v>477</v>
      </c>
      <c r="H92" s="28" t="s">
        <v>26</v>
      </c>
      <c r="I92" s="28" t="s">
        <v>468</v>
      </c>
      <c r="J92" s="29">
        <v>6</v>
      </c>
      <c r="K92" s="30">
        <v>7</v>
      </c>
    </row>
    <row r="93" spans="1:11" ht="15.75" x14ac:dyDescent="0.25">
      <c r="A93" s="28" t="s">
        <v>477</v>
      </c>
      <c r="B93" s="28" t="s">
        <v>44</v>
      </c>
      <c r="C93" s="28" t="s">
        <v>478</v>
      </c>
      <c r="D93" s="29">
        <v>6</v>
      </c>
      <c r="E93" s="30">
        <v>6</v>
      </c>
      <c r="F93" s="28"/>
      <c r="G93" s="28" t="s">
        <v>477</v>
      </c>
      <c r="H93" s="28" t="s">
        <v>324</v>
      </c>
      <c r="I93" s="28" t="s">
        <v>494</v>
      </c>
      <c r="J93" s="29">
        <v>6</v>
      </c>
      <c r="K93" s="30">
        <v>6</v>
      </c>
    </row>
    <row r="94" spans="1:11" ht="15.75" x14ac:dyDescent="0.25">
      <c r="A94" s="275" t="s">
        <v>482</v>
      </c>
      <c r="B94" s="276"/>
      <c r="C94" s="276"/>
      <c r="D94" s="277"/>
      <c r="E94" s="278"/>
      <c r="F94" s="28"/>
      <c r="G94" s="275" t="s">
        <v>482</v>
      </c>
      <c r="H94" s="276"/>
      <c r="I94" s="276"/>
      <c r="J94" s="277"/>
      <c r="K94" s="278"/>
    </row>
    <row r="95" spans="1:11" ht="15.75" x14ac:dyDescent="0.25">
      <c r="A95" s="33" t="s">
        <v>331</v>
      </c>
      <c r="B95" s="33" t="s">
        <v>507</v>
      </c>
      <c r="C95" s="33" t="s">
        <v>465</v>
      </c>
      <c r="D95" s="34" t="s">
        <v>453</v>
      </c>
      <c r="E95" s="34" t="s">
        <v>453</v>
      </c>
      <c r="F95" s="28"/>
      <c r="G95" s="33" t="s">
        <v>331</v>
      </c>
      <c r="H95" s="33" t="s">
        <v>619</v>
      </c>
      <c r="I95" s="33" t="s">
        <v>597</v>
      </c>
      <c r="J95" s="34" t="s">
        <v>453</v>
      </c>
      <c r="K95" s="34" t="s">
        <v>453</v>
      </c>
    </row>
    <row r="96" spans="1:11" ht="15.75" x14ac:dyDescent="0.25">
      <c r="A96" s="33" t="s">
        <v>466</v>
      </c>
      <c r="B96" s="33" t="s">
        <v>525</v>
      </c>
      <c r="C96" s="33" t="s">
        <v>508</v>
      </c>
      <c r="D96" s="34">
        <v>6</v>
      </c>
      <c r="E96" s="34">
        <v>6</v>
      </c>
      <c r="F96" s="28"/>
      <c r="G96" s="33" t="s">
        <v>466</v>
      </c>
      <c r="H96" s="33" t="s">
        <v>253</v>
      </c>
      <c r="I96" s="33" t="s">
        <v>489</v>
      </c>
      <c r="J96" s="34" t="s">
        <v>453</v>
      </c>
      <c r="K96" s="34" t="s">
        <v>453</v>
      </c>
    </row>
    <row r="97" spans="1:11" ht="15.75" x14ac:dyDescent="0.25">
      <c r="A97" s="33" t="s">
        <v>454</v>
      </c>
      <c r="B97" s="33" t="s">
        <v>524</v>
      </c>
      <c r="C97" s="33" t="s">
        <v>509</v>
      </c>
      <c r="D97" s="34">
        <v>6</v>
      </c>
      <c r="E97" s="34">
        <v>6</v>
      </c>
      <c r="F97" s="28"/>
      <c r="G97" s="33" t="s">
        <v>466</v>
      </c>
      <c r="H97" s="33" t="s">
        <v>286</v>
      </c>
      <c r="I97" s="33" t="s">
        <v>486</v>
      </c>
      <c r="J97" s="34">
        <v>6</v>
      </c>
      <c r="K97" s="34">
        <v>6</v>
      </c>
    </row>
    <row r="98" spans="1:11" ht="15.75" x14ac:dyDescent="0.25">
      <c r="A98" s="33" t="s">
        <v>454</v>
      </c>
      <c r="B98" s="33" t="s">
        <v>51</v>
      </c>
      <c r="C98" s="33" t="s">
        <v>494</v>
      </c>
      <c r="D98" s="34">
        <v>6.5</v>
      </c>
      <c r="E98" s="34">
        <v>7.5</v>
      </c>
      <c r="F98" s="28"/>
      <c r="G98" s="33" t="s">
        <v>466</v>
      </c>
      <c r="H98" s="33" t="s">
        <v>702</v>
      </c>
      <c r="I98" s="33" t="s">
        <v>490</v>
      </c>
      <c r="J98" s="34">
        <v>5.5</v>
      </c>
      <c r="K98" s="34">
        <v>5.5</v>
      </c>
    </row>
    <row r="99" spans="1:11" ht="15.75" x14ac:dyDescent="0.25">
      <c r="A99" s="33" t="s">
        <v>466</v>
      </c>
      <c r="B99" s="33" t="s">
        <v>510</v>
      </c>
      <c r="C99" s="33" t="s">
        <v>511</v>
      </c>
      <c r="D99" s="34">
        <v>5</v>
      </c>
      <c r="E99" s="34">
        <v>5</v>
      </c>
      <c r="F99" s="28"/>
      <c r="G99" s="28" t="s">
        <v>454</v>
      </c>
      <c r="H99" s="28" t="s">
        <v>214</v>
      </c>
      <c r="I99" s="28" t="s">
        <v>478</v>
      </c>
      <c r="J99" s="29">
        <v>6</v>
      </c>
      <c r="K99" s="30">
        <v>6</v>
      </c>
    </row>
    <row r="100" spans="1:11" ht="15.75" x14ac:dyDescent="0.25">
      <c r="A100" s="33" t="s">
        <v>454</v>
      </c>
      <c r="B100" s="33" t="s">
        <v>703</v>
      </c>
      <c r="C100" s="33" t="s">
        <v>511</v>
      </c>
      <c r="D100" s="34" t="s">
        <v>453</v>
      </c>
      <c r="E100" s="34" t="s">
        <v>453</v>
      </c>
      <c r="F100" s="28"/>
      <c r="G100" s="33" t="s">
        <v>454</v>
      </c>
      <c r="H100" s="33" t="s">
        <v>613</v>
      </c>
      <c r="I100" s="33" t="s">
        <v>490</v>
      </c>
      <c r="J100" s="34">
        <v>5</v>
      </c>
      <c r="K100" s="34">
        <v>5</v>
      </c>
    </row>
    <row r="101" spans="1:11" ht="15.75" x14ac:dyDescent="0.25">
      <c r="A101" s="33" t="s">
        <v>466</v>
      </c>
      <c r="B101" s="33" t="s">
        <v>520</v>
      </c>
      <c r="C101" s="33" t="s">
        <v>478</v>
      </c>
      <c r="D101" s="34">
        <v>6</v>
      </c>
      <c r="E101" s="34">
        <v>6</v>
      </c>
      <c r="F101" s="28"/>
      <c r="G101" s="33" t="s">
        <v>454</v>
      </c>
      <c r="H101" s="33" t="s">
        <v>704</v>
      </c>
      <c r="I101" s="33" t="s">
        <v>494</v>
      </c>
      <c r="J101" s="34">
        <v>6</v>
      </c>
      <c r="K101" s="34">
        <v>6</v>
      </c>
    </row>
    <row r="102" spans="1:11" ht="15.75" x14ac:dyDescent="0.25">
      <c r="A102" s="267" t="s">
        <v>498</v>
      </c>
      <c r="B102" s="267"/>
      <c r="C102" s="267"/>
      <c r="D102" s="268"/>
      <c r="E102" s="35">
        <v>3</v>
      </c>
      <c r="F102" s="28"/>
      <c r="G102" s="267" t="s">
        <v>500</v>
      </c>
      <c r="H102" s="267"/>
      <c r="I102" s="267"/>
      <c r="J102" s="268"/>
      <c r="K102" s="35">
        <v>1.5</v>
      </c>
    </row>
    <row r="103" spans="1:11" ht="15.75" x14ac:dyDescent="0.25">
      <c r="A103" s="269" t="s">
        <v>552</v>
      </c>
      <c r="B103" s="270"/>
      <c r="C103" s="270"/>
      <c r="D103" s="271"/>
      <c r="E103" s="269"/>
      <c r="F103" s="28"/>
      <c r="G103" s="269" t="s">
        <v>705</v>
      </c>
      <c r="H103" s="270"/>
      <c r="I103" s="270"/>
      <c r="J103" s="271"/>
      <c r="K103" s="269"/>
    </row>
    <row r="104" spans="1:11" ht="15.75" x14ac:dyDescent="0.25">
      <c r="A104" s="272" t="s">
        <v>706</v>
      </c>
      <c r="B104" s="272"/>
      <c r="C104" s="272"/>
      <c r="D104" s="273"/>
      <c r="E104" s="274"/>
      <c r="F104" s="28"/>
      <c r="G104" s="272" t="s">
        <v>707</v>
      </c>
      <c r="H104" s="272"/>
      <c r="I104" s="272"/>
      <c r="J104" s="273"/>
      <c r="K104" s="274"/>
    </row>
    <row r="106" spans="1:11" ht="15.75" x14ac:dyDescent="0.25">
      <c r="A106" s="279" t="s">
        <v>556</v>
      </c>
      <c r="B106" s="280"/>
      <c r="C106" s="280"/>
      <c r="D106" s="281"/>
      <c r="E106" s="282"/>
      <c r="F106" s="31" t="s">
        <v>384</v>
      </c>
      <c r="G106" s="283" t="s">
        <v>583</v>
      </c>
      <c r="H106" s="280"/>
      <c r="I106" s="280"/>
      <c r="J106" s="281"/>
      <c r="K106" s="282"/>
    </row>
    <row r="107" spans="1:11" ht="15.75" x14ac:dyDescent="0.25">
      <c r="A107" s="284" t="s">
        <v>557</v>
      </c>
      <c r="B107" s="285"/>
      <c r="C107" s="285"/>
      <c r="D107" s="286"/>
      <c r="E107" s="282"/>
      <c r="F107" s="32" t="s">
        <v>448</v>
      </c>
      <c r="G107" s="287" t="s">
        <v>447</v>
      </c>
      <c r="H107" s="285"/>
      <c r="I107" s="285"/>
      <c r="J107" s="286"/>
      <c r="K107" s="282"/>
    </row>
    <row r="108" spans="1:11" ht="15.75" x14ac:dyDescent="0.25">
      <c r="A108" s="28" t="s">
        <v>331</v>
      </c>
      <c r="B108" s="28" t="s">
        <v>559</v>
      </c>
      <c r="C108" s="28" t="s">
        <v>509</v>
      </c>
      <c r="D108" s="29">
        <v>6</v>
      </c>
      <c r="E108" s="30">
        <v>5</v>
      </c>
      <c r="F108" s="28"/>
      <c r="G108" s="28" t="s">
        <v>331</v>
      </c>
      <c r="H108" s="28" t="s">
        <v>585</v>
      </c>
      <c r="I108" s="28" t="s">
        <v>475</v>
      </c>
      <c r="J108" s="29">
        <v>6</v>
      </c>
      <c r="K108" s="30">
        <v>7</v>
      </c>
    </row>
    <row r="109" spans="1:11" ht="15.75" x14ac:dyDescent="0.25">
      <c r="A109" s="28" t="s">
        <v>454</v>
      </c>
      <c r="B109" s="28" t="s">
        <v>304</v>
      </c>
      <c r="C109" s="28" t="s">
        <v>508</v>
      </c>
      <c r="D109" s="29">
        <v>6</v>
      </c>
      <c r="E109" s="30">
        <v>6</v>
      </c>
      <c r="F109" s="28"/>
      <c r="G109" s="28" t="s">
        <v>454</v>
      </c>
      <c r="H109" s="28" t="s">
        <v>587</v>
      </c>
      <c r="I109" s="28" t="s">
        <v>475</v>
      </c>
      <c r="J109" s="29">
        <v>6</v>
      </c>
      <c r="K109" s="30">
        <v>6</v>
      </c>
    </row>
    <row r="110" spans="1:11" ht="15.75" x14ac:dyDescent="0.25">
      <c r="A110" s="28" t="s">
        <v>454</v>
      </c>
      <c r="B110" s="28" t="s">
        <v>193</v>
      </c>
      <c r="C110" s="28" t="s">
        <v>486</v>
      </c>
      <c r="D110" s="29">
        <v>6</v>
      </c>
      <c r="E110" s="30">
        <v>6</v>
      </c>
      <c r="F110" s="28"/>
      <c r="G110" s="28" t="s">
        <v>454</v>
      </c>
      <c r="H110" s="28" t="s">
        <v>588</v>
      </c>
      <c r="I110" s="28" t="s">
        <v>456</v>
      </c>
      <c r="J110" s="29">
        <v>6</v>
      </c>
      <c r="K110" s="30">
        <v>6</v>
      </c>
    </row>
    <row r="111" spans="1:11" ht="15.75" x14ac:dyDescent="0.25">
      <c r="A111" s="28" t="s">
        <v>454</v>
      </c>
      <c r="B111" s="28" t="s">
        <v>131</v>
      </c>
      <c r="C111" s="28" t="s">
        <v>478</v>
      </c>
      <c r="D111" s="29">
        <v>6.5</v>
      </c>
      <c r="E111" s="30">
        <v>6.5</v>
      </c>
      <c r="F111" s="28"/>
      <c r="G111" s="33" t="s">
        <v>454</v>
      </c>
      <c r="H111" s="33" t="s">
        <v>200</v>
      </c>
      <c r="I111" s="33" t="s">
        <v>479</v>
      </c>
      <c r="J111" s="34" t="s">
        <v>453</v>
      </c>
      <c r="K111" s="34" t="s">
        <v>453</v>
      </c>
    </row>
    <row r="112" spans="1:11" ht="15.75" x14ac:dyDescent="0.25">
      <c r="A112" s="28" t="s">
        <v>466</v>
      </c>
      <c r="B112" s="28" t="s">
        <v>65</v>
      </c>
      <c r="C112" s="28" t="s">
        <v>509</v>
      </c>
      <c r="D112" s="29">
        <v>5.5</v>
      </c>
      <c r="E112" s="30">
        <v>5</v>
      </c>
      <c r="F112" s="28"/>
      <c r="G112" s="28" t="s">
        <v>466</v>
      </c>
      <c r="H112" s="28" t="s">
        <v>85</v>
      </c>
      <c r="I112" s="28" t="s">
        <v>508</v>
      </c>
      <c r="J112" s="29">
        <v>5.5</v>
      </c>
      <c r="K112" s="30">
        <v>5.5</v>
      </c>
    </row>
    <row r="113" spans="1:11" ht="15.75" x14ac:dyDescent="0.25">
      <c r="A113" s="28" t="s">
        <v>466</v>
      </c>
      <c r="B113" s="28" t="s">
        <v>106</v>
      </c>
      <c r="C113" s="28" t="s">
        <v>490</v>
      </c>
      <c r="D113" s="29">
        <v>5.5</v>
      </c>
      <c r="E113" s="30">
        <v>5.5</v>
      </c>
      <c r="F113" s="28"/>
      <c r="G113" s="28" t="s">
        <v>466</v>
      </c>
      <c r="H113" s="28" t="s">
        <v>52</v>
      </c>
      <c r="I113" s="28" t="s">
        <v>463</v>
      </c>
      <c r="J113" s="29">
        <v>6</v>
      </c>
      <c r="K113" s="30">
        <v>6</v>
      </c>
    </row>
    <row r="114" spans="1:11" ht="15.75" x14ac:dyDescent="0.25">
      <c r="A114" s="28" t="s">
        <v>466</v>
      </c>
      <c r="B114" s="28" t="s">
        <v>563</v>
      </c>
      <c r="C114" s="28" t="s">
        <v>481</v>
      </c>
      <c r="D114" s="29">
        <v>6.5</v>
      </c>
      <c r="E114" s="30">
        <v>9.5</v>
      </c>
      <c r="F114" s="28"/>
      <c r="G114" s="28" t="s">
        <v>466</v>
      </c>
      <c r="H114" s="28" t="s">
        <v>277</v>
      </c>
      <c r="I114" s="28" t="s">
        <v>457</v>
      </c>
      <c r="J114" s="29">
        <v>5.5</v>
      </c>
      <c r="K114" s="30">
        <v>5.5</v>
      </c>
    </row>
    <row r="115" spans="1:11" ht="15.75" x14ac:dyDescent="0.25">
      <c r="A115" s="28" t="s">
        <v>466</v>
      </c>
      <c r="B115" s="28" t="s">
        <v>322</v>
      </c>
      <c r="C115" s="28" t="s">
        <v>481</v>
      </c>
      <c r="D115" s="29">
        <v>5.5</v>
      </c>
      <c r="E115" s="30">
        <v>5</v>
      </c>
      <c r="F115" s="28"/>
      <c r="G115" s="28" t="s">
        <v>466</v>
      </c>
      <c r="H115" s="28" t="s">
        <v>141</v>
      </c>
      <c r="I115" s="28" t="s">
        <v>475</v>
      </c>
      <c r="J115" s="29">
        <v>6</v>
      </c>
      <c r="K115" s="30">
        <v>5.5</v>
      </c>
    </row>
    <row r="116" spans="1:11" ht="15.75" x14ac:dyDescent="0.25">
      <c r="A116" s="28" t="s">
        <v>477</v>
      </c>
      <c r="B116" s="28" t="s">
        <v>194</v>
      </c>
      <c r="C116" s="28" t="s">
        <v>486</v>
      </c>
      <c r="D116" s="29">
        <v>7</v>
      </c>
      <c r="E116" s="30">
        <v>10</v>
      </c>
      <c r="F116" s="28"/>
      <c r="G116" s="28" t="s">
        <v>477</v>
      </c>
      <c r="H116" s="28" t="s">
        <v>708</v>
      </c>
      <c r="I116" s="28" t="s">
        <v>509</v>
      </c>
      <c r="J116" s="29">
        <v>5.5</v>
      </c>
      <c r="K116" s="30">
        <v>5.5</v>
      </c>
    </row>
    <row r="117" spans="1:11" ht="15.75" x14ac:dyDescent="0.25">
      <c r="A117" s="28" t="s">
        <v>477</v>
      </c>
      <c r="B117" s="28" t="s">
        <v>64</v>
      </c>
      <c r="C117" s="28" t="s">
        <v>478</v>
      </c>
      <c r="D117" s="29">
        <v>5</v>
      </c>
      <c r="E117" s="30">
        <v>5</v>
      </c>
      <c r="F117" s="28"/>
      <c r="G117" s="28" t="s">
        <v>477</v>
      </c>
      <c r="H117" s="28" t="s">
        <v>54</v>
      </c>
      <c r="I117" s="28" t="s">
        <v>475</v>
      </c>
      <c r="J117" s="29">
        <v>7</v>
      </c>
      <c r="K117" s="30">
        <v>10</v>
      </c>
    </row>
    <row r="118" spans="1:11" ht="15.75" x14ac:dyDescent="0.25">
      <c r="A118" s="33" t="s">
        <v>477</v>
      </c>
      <c r="B118" s="33" t="s">
        <v>202</v>
      </c>
      <c r="C118" s="33" t="s">
        <v>566</v>
      </c>
      <c r="D118" s="34" t="s">
        <v>453</v>
      </c>
      <c r="E118" s="34" t="s">
        <v>453</v>
      </c>
      <c r="F118" s="28"/>
      <c r="G118" s="28" t="s">
        <v>477</v>
      </c>
      <c r="H118" s="28" t="s">
        <v>24</v>
      </c>
      <c r="I118" s="28" t="s">
        <v>471</v>
      </c>
      <c r="J118" s="29">
        <v>7</v>
      </c>
      <c r="K118" s="30">
        <v>10</v>
      </c>
    </row>
    <row r="119" spans="1:11" ht="15.75" x14ac:dyDescent="0.25">
      <c r="A119" s="275" t="s">
        <v>482</v>
      </c>
      <c r="B119" s="276"/>
      <c r="C119" s="276"/>
      <c r="D119" s="277"/>
      <c r="E119" s="278"/>
      <c r="F119" s="28"/>
      <c r="G119" s="275" t="s">
        <v>482</v>
      </c>
      <c r="H119" s="276"/>
      <c r="I119" s="276"/>
      <c r="J119" s="277"/>
      <c r="K119" s="278"/>
    </row>
    <row r="120" spans="1:11" ht="15.75" x14ac:dyDescent="0.25">
      <c r="A120" s="33" t="s">
        <v>331</v>
      </c>
      <c r="B120" s="33" t="s">
        <v>568</v>
      </c>
      <c r="C120" s="33" t="s">
        <v>569</v>
      </c>
      <c r="D120" s="34" t="s">
        <v>453</v>
      </c>
      <c r="E120" s="34" t="s">
        <v>453</v>
      </c>
      <c r="F120" s="28"/>
      <c r="G120" s="33" t="s">
        <v>331</v>
      </c>
      <c r="H120" s="33" t="s">
        <v>709</v>
      </c>
      <c r="I120" s="33" t="s">
        <v>478</v>
      </c>
      <c r="J120" s="34">
        <v>4.5</v>
      </c>
      <c r="K120" s="34">
        <v>2.5</v>
      </c>
    </row>
    <row r="121" spans="1:11" ht="15.75" x14ac:dyDescent="0.25">
      <c r="A121" s="33" t="s">
        <v>466</v>
      </c>
      <c r="B121" s="33" t="s">
        <v>710</v>
      </c>
      <c r="C121" s="33" t="s">
        <v>597</v>
      </c>
      <c r="D121" s="34" t="s">
        <v>453</v>
      </c>
      <c r="E121" s="34" t="s">
        <v>453</v>
      </c>
      <c r="F121" s="28"/>
      <c r="G121" s="33" t="s">
        <v>477</v>
      </c>
      <c r="H121" s="33" t="s">
        <v>53</v>
      </c>
      <c r="I121" s="33" t="s">
        <v>459</v>
      </c>
      <c r="J121" s="34">
        <v>6</v>
      </c>
      <c r="K121" s="34">
        <v>6</v>
      </c>
    </row>
    <row r="122" spans="1:11" ht="15.75" x14ac:dyDescent="0.25">
      <c r="A122" s="28" t="s">
        <v>466</v>
      </c>
      <c r="B122" s="28" t="s">
        <v>571</v>
      </c>
      <c r="C122" s="28" t="s">
        <v>494</v>
      </c>
      <c r="D122" s="29">
        <v>6</v>
      </c>
      <c r="E122" s="30">
        <v>6</v>
      </c>
      <c r="F122" s="28"/>
      <c r="G122" s="33" t="s">
        <v>466</v>
      </c>
      <c r="H122" s="33" t="s">
        <v>598</v>
      </c>
      <c r="I122" s="33" t="s">
        <v>450</v>
      </c>
      <c r="J122" s="34">
        <v>5.5</v>
      </c>
      <c r="K122" s="34">
        <v>5.5</v>
      </c>
    </row>
    <row r="123" spans="1:11" ht="15.75" x14ac:dyDescent="0.25">
      <c r="A123" s="33" t="s">
        <v>454</v>
      </c>
      <c r="B123" s="33" t="s">
        <v>711</v>
      </c>
      <c r="C123" s="33" t="s">
        <v>567</v>
      </c>
      <c r="D123" s="34" t="s">
        <v>453</v>
      </c>
      <c r="E123" s="34" t="s">
        <v>453</v>
      </c>
      <c r="F123" s="28"/>
      <c r="G123" s="33" t="s">
        <v>466</v>
      </c>
      <c r="H123" s="33" t="s">
        <v>595</v>
      </c>
      <c r="I123" s="33" t="s">
        <v>471</v>
      </c>
      <c r="J123" s="34">
        <v>6</v>
      </c>
      <c r="K123" s="34">
        <v>5.5</v>
      </c>
    </row>
    <row r="124" spans="1:11" ht="15.75" x14ac:dyDescent="0.25">
      <c r="A124" s="33" t="s">
        <v>454</v>
      </c>
      <c r="B124" s="33" t="s">
        <v>574</v>
      </c>
      <c r="C124" s="33" t="s">
        <v>473</v>
      </c>
      <c r="D124" s="34">
        <v>5.5</v>
      </c>
      <c r="E124" s="34">
        <v>5.5</v>
      </c>
      <c r="F124" s="28"/>
      <c r="G124" s="33" t="s">
        <v>466</v>
      </c>
      <c r="H124" s="33" t="s">
        <v>712</v>
      </c>
      <c r="I124" s="33" t="s">
        <v>486</v>
      </c>
      <c r="J124" s="34">
        <v>5.5</v>
      </c>
      <c r="K124" s="34">
        <v>5.5</v>
      </c>
    </row>
    <row r="125" spans="1:11" ht="15.75" x14ac:dyDescent="0.25">
      <c r="A125" s="33" t="s">
        <v>454</v>
      </c>
      <c r="B125" s="33" t="s">
        <v>576</v>
      </c>
      <c r="C125" s="33" t="s">
        <v>469</v>
      </c>
      <c r="D125" s="34" t="s">
        <v>453</v>
      </c>
      <c r="E125" s="34" t="s">
        <v>453</v>
      </c>
      <c r="F125" s="28"/>
      <c r="G125" s="28" t="s">
        <v>454</v>
      </c>
      <c r="H125" s="28" t="s">
        <v>589</v>
      </c>
      <c r="I125" s="28" t="s">
        <v>475</v>
      </c>
      <c r="J125" s="29">
        <v>6.5</v>
      </c>
      <c r="K125" s="30">
        <v>6.5</v>
      </c>
    </row>
    <row r="126" spans="1:11" ht="15.75" x14ac:dyDescent="0.25">
      <c r="A126" s="33" t="s">
        <v>454</v>
      </c>
      <c r="B126" s="33" t="s">
        <v>281</v>
      </c>
      <c r="C126" s="33" t="s">
        <v>494</v>
      </c>
      <c r="D126" s="34">
        <v>5.5</v>
      </c>
      <c r="E126" s="34">
        <v>5</v>
      </c>
      <c r="F126" s="28"/>
      <c r="G126" s="33" t="s">
        <v>454</v>
      </c>
      <c r="H126" s="33" t="s">
        <v>308</v>
      </c>
      <c r="I126" s="33" t="s">
        <v>457</v>
      </c>
      <c r="J126" s="34">
        <v>5</v>
      </c>
      <c r="K126" s="34">
        <v>5</v>
      </c>
    </row>
    <row r="127" spans="1:11" ht="15.75" x14ac:dyDescent="0.25">
      <c r="A127" s="267" t="s">
        <v>498</v>
      </c>
      <c r="B127" s="267"/>
      <c r="C127" s="267"/>
      <c r="D127" s="268"/>
      <c r="E127" s="35">
        <v>3</v>
      </c>
      <c r="F127" s="28"/>
      <c r="G127" s="267" t="s">
        <v>500</v>
      </c>
      <c r="H127" s="267"/>
      <c r="I127" s="267"/>
      <c r="J127" s="268"/>
      <c r="K127" s="35">
        <v>1.5</v>
      </c>
    </row>
    <row r="128" spans="1:11" ht="15.75" x14ac:dyDescent="0.25">
      <c r="A128" s="267" t="s">
        <v>500</v>
      </c>
      <c r="B128" s="267"/>
      <c r="C128" s="267"/>
      <c r="D128" s="268"/>
      <c r="E128" s="35">
        <v>1.5</v>
      </c>
      <c r="F128" s="28"/>
      <c r="G128" s="269" t="s">
        <v>713</v>
      </c>
      <c r="H128" s="270"/>
      <c r="I128" s="270"/>
      <c r="J128" s="271"/>
      <c r="K128" s="269"/>
    </row>
    <row r="129" spans="1:11" ht="15.75" x14ac:dyDescent="0.25">
      <c r="A129" s="269" t="s">
        <v>714</v>
      </c>
      <c r="B129" s="270"/>
      <c r="C129" s="270"/>
      <c r="D129" s="271"/>
      <c r="E129" s="269"/>
      <c r="F129" s="28"/>
      <c r="G129" s="272" t="s">
        <v>715</v>
      </c>
      <c r="H129" s="272"/>
      <c r="I129" s="272"/>
      <c r="J129" s="273"/>
      <c r="K129" s="274"/>
    </row>
    <row r="130" spans="1:11" ht="15.75" x14ac:dyDescent="0.25">
      <c r="A130" s="272" t="s">
        <v>716</v>
      </c>
      <c r="B130" s="272"/>
      <c r="C130" s="272"/>
      <c r="D130" s="273"/>
      <c r="E130" s="274"/>
      <c r="F130" s="28"/>
      <c r="G130" s="28"/>
      <c r="H130" s="28"/>
      <c r="I130" s="28"/>
      <c r="J130" s="28"/>
      <c r="K130" s="28"/>
    </row>
    <row r="132" spans="1:11" ht="15.75" x14ac:dyDescent="0.25">
      <c r="A132" s="279" t="s">
        <v>635</v>
      </c>
      <c r="B132" s="280"/>
      <c r="C132" s="280"/>
      <c r="D132" s="281"/>
      <c r="E132" s="282"/>
      <c r="F132" s="31" t="s">
        <v>368</v>
      </c>
      <c r="G132" s="283" t="s">
        <v>657</v>
      </c>
      <c r="H132" s="280"/>
      <c r="I132" s="280"/>
      <c r="J132" s="281"/>
      <c r="K132" s="282"/>
    </row>
    <row r="133" spans="1:11" ht="15.75" x14ac:dyDescent="0.25">
      <c r="A133" s="284" t="s">
        <v>557</v>
      </c>
      <c r="B133" s="285"/>
      <c r="C133" s="285"/>
      <c r="D133" s="286"/>
      <c r="E133" s="282"/>
      <c r="F133" s="32" t="s">
        <v>448</v>
      </c>
      <c r="G133" s="287" t="s">
        <v>447</v>
      </c>
      <c r="H133" s="285"/>
      <c r="I133" s="285"/>
      <c r="J133" s="286"/>
      <c r="K133" s="282"/>
    </row>
    <row r="134" spans="1:11" ht="15.75" x14ac:dyDescent="0.25">
      <c r="A134" s="28" t="s">
        <v>331</v>
      </c>
      <c r="B134" s="28" t="s">
        <v>637</v>
      </c>
      <c r="C134" s="28" t="s">
        <v>456</v>
      </c>
      <c r="D134" s="29">
        <v>6</v>
      </c>
      <c r="E134" s="30">
        <v>7</v>
      </c>
      <c r="F134" s="28"/>
      <c r="G134" s="28" t="s">
        <v>331</v>
      </c>
      <c r="H134" s="28" t="s">
        <v>659</v>
      </c>
      <c r="I134" s="28" t="s">
        <v>463</v>
      </c>
      <c r="J134" s="29">
        <v>5.5</v>
      </c>
      <c r="K134" s="30">
        <v>2.5</v>
      </c>
    </row>
    <row r="135" spans="1:11" ht="15.75" x14ac:dyDescent="0.25">
      <c r="A135" s="28" t="s">
        <v>454</v>
      </c>
      <c r="B135" s="28" t="s">
        <v>73</v>
      </c>
      <c r="C135" s="28" t="s">
        <v>459</v>
      </c>
      <c r="D135" s="29">
        <v>6</v>
      </c>
      <c r="E135" s="30">
        <v>5.5</v>
      </c>
      <c r="F135" s="28"/>
      <c r="G135" s="28" t="s">
        <v>454</v>
      </c>
      <c r="H135" s="28" t="s">
        <v>149</v>
      </c>
      <c r="I135" s="28" t="s">
        <v>481</v>
      </c>
      <c r="J135" s="29">
        <v>5.5</v>
      </c>
      <c r="K135" s="30">
        <v>5.5</v>
      </c>
    </row>
    <row r="136" spans="1:11" ht="15.75" x14ac:dyDescent="0.25">
      <c r="A136" s="28" t="s">
        <v>454</v>
      </c>
      <c r="B136" s="28" t="s">
        <v>143</v>
      </c>
      <c r="C136" s="28" t="s">
        <v>468</v>
      </c>
      <c r="D136" s="29">
        <v>5.5</v>
      </c>
      <c r="E136" s="30">
        <v>5.5</v>
      </c>
      <c r="F136" s="28"/>
      <c r="G136" s="28" t="s">
        <v>454</v>
      </c>
      <c r="H136" s="28" t="s">
        <v>210</v>
      </c>
      <c r="I136" s="28" t="s">
        <v>450</v>
      </c>
      <c r="J136" s="29">
        <v>5</v>
      </c>
      <c r="K136" s="30">
        <v>5</v>
      </c>
    </row>
    <row r="137" spans="1:11" ht="15.75" x14ac:dyDescent="0.25">
      <c r="A137" s="28" t="s">
        <v>454</v>
      </c>
      <c r="B137" s="28" t="s">
        <v>236</v>
      </c>
      <c r="C137" s="28" t="s">
        <v>456</v>
      </c>
      <c r="D137" s="29">
        <v>6.5</v>
      </c>
      <c r="E137" s="30">
        <v>6</v>
      </c>
      <c r="F137" s="28"/>
      <c r="G137" s="28" t="s">
        <v>454</v>
      </c>
      <c r="H137" s="28" t="s">
        <v>318</v>
      </c>
      <c r="I137" s="28" t="s">
        <v>468</v>
      </c>
      <c r="J137" s="29">
        <v>7</v>
      </c>
      <c r="K137" s="30">
        <v>10</v>
      </c>
    </row>
    <row r="138" spans="1:11" ht="15.75" x14ac:dyDescent="0.25">
      <c r="A138" s="28" t="s">
        <v>466</v>
      </c>
      <c r="B138" s="28" t="s">
        <v>72</v>
      </c>
      <c r="C138" s="28" t="s">
        <v>468</v>
      </c>
      <c r="D138" s="29">
        <v>6.5</v>
      </c>
      <c r="E138" s="30">
        <v>6.5</v>
      </c>
      <c r="F138" s="28"/>
      <c r="G138" s="33" t="s">
        <v>466</v>
      </c>
      <c r="H138" s="33" t="s">
        <v>291</v>
      </c>
      <c r="I138" s="33" t="s">
        <v>496</v>
      </c>
      <c r="J138" s="34" t="s">
        <v>453</v>
      </c>
      <c r="K138" s="34" t="s">
        <v>453</v>
      </c>
    </row>
    <row r="139" spans="1:11" ht="15.75" x14ac:dyDescent="0.25">
      <c r="A139" s="28" t="s">
        <v>466</v>
      </c>
      <c r="B139" s="28" t="s">
        <v>136</v>
      </c>
      <c r="C139" s="28" t="s">
        <v>475</v>
      </c>
      <c r="D139" s="29">
        <v>6</v>
      </c>
      <c r="E139" s="30">
        <v>6</v>
      </c>
      <c r="F139" s="28"/>
      <c r="G139" s="28" t="s">
        <v>466</v>
      </c>
      <c r="H139" s="28" t="s">
        <v>107</v>
      </c>
      <c r="I139" s="28" t="s">
        <v>459</v>
      </c>
      <c r="J139" s="29">
        <v>6</v>
      </c>
      <c r="K139" s="30">
        <v>6</v>
      </c>
    </row>
    <row r="140" spans="1:11" ht="15.75" x14ac:dyDescent="0.25">
      <c r="A140" s="33" t="s">
        <v>466</v>
      </c>
      <c r="B140" s="33" t="s">
        <v>314</v>
      </c>
      <c r="C140" s="33" t="s">
        <v>459</v>
      </c>
      <c r="D140" s="34" t="s">
        <v>453</v>
      </c>
      <c r="E140" s="34" t="s">
        <v>453</v>
      </c>
      <c r="F140" s="28"/>
      <c r="G140" s="28" t="s">
        <v>466</v>
      </c>
      <c r="H140" s="28" t="s">
        <v>56</v>
      </c>
      <c r="I140" s="28" t="s">
        <v>459</v>
      </c>
      <c r="J140" s="29">
        <v>6</v>
      </c>
      <c r="K140" s="30">
        <v>6</v>
      </c>
    </row>
    <row r="141" spans="1:11" ht="15.75" x14ac:dyDescent="0.25">
      <c r="A141" s="28" t="s">
        <v>466</v>
      </c>
      <c r="B141" s="28" t="s">
        <v>109</v>
      </c>
      <c r="C141" s="28" t="s">
        <v>509</v>
      </c>
      <c r="D141" s="29">
        <v>6</v>
      </c>
      <c r="E141" s="30">
        <v>6</v>
      </c>
      <c r="F141" s="28"/>
      <c r="G141" s="28" t="s">
        <v>466</v>
      </c>
      <c r="H141" s="28" t="s">
        <v>319</v>
      </c>
      <c r="I141" s="28" t="s">
        <v>461</v>
      </c>
      <c r="J141" s="29">
        <v>7</v>
      </c>
      <c r="K141" s="30">
        <v>9.5</v>
      </c>
    </row>
    <row r="142" spans="1:11" ht="15.75" x14ac:dyDescent="0.25">
      <c r="A142" s="33" t="s">
        <v>477</v>
      </c>
      <c r="B142" s="33" t="s">
        <v>717</v>
      </c>
      <c r="C142" s="33" t="s">
        <v>570</v>
      </c>
      <c r="D142" s="34" t="s">
        <v>453</v>
      </c>
      <c r="E142" s="34" t="s">
        <v>453</v>
      </c>
      <c r="F142" s="28"/>
      <c r="G142" s="28" t="s">
        <v>477</v>
      </c>
      <c r="H142" s="28" t="s">
        <v>108</v>
      </c>
      <c r="I142" s="28" t="s">
        <v>490</v>
      </c>
      <c r="J142" s="29">
        <v>5.5</v>
      </c>
      <c r="K142" s="30">
        <v>5.5</v>
      </c>
    </row>
    <row r="143" spans="1:11" ht="15.75" x14ac:dyDescent="0.25">
      <c r="A143" s="33" t="s">
        <v>477</v>
      </c>
      <c r="B143" s="33" t="s">
        <v>71</v>
      </c>
      <c r="C143" s="33" t="s">
        <v>457</v>
      </c>
      <c r="D143" s="34" t="s">
        <v>453</v>
      </c>
      <c r="E143" s="34" t="s">
        <v>453</v>
      </c>
      <c r="F143" s="28"/>
      <c r="G143" s="28" t="s">
        <v>477</v>
      </c>
      <c r="H143" s="28" t="s">
        <v>117</v>
      </c>
      <c r="I143" s="28" t="s">
        <v>461</v>
      </c>
      <c r="J143" s="29">
        <v>6</v>
      </c>
      <c r="K143" s="30">
        <v>6</v>
      </c>
    </row>
    <row r="144" spans="1:11" ht="15.75" x14ac:dyDescent="0.25">
      <c r="A144" s="28" t="s">
        <v>477</v>
      </c>
      <c r="B144" s="28" t="s">
        <v>89</v>
      </c>
      <c r="C144" s="28" t="s">
        <v>468</v>
      </c>
      <c r="D144" s="29">
        <v>6.5</v>
      </c>
      <c r="E144" s="30">
        <v>7.5</v>
      </c>
      <c r="F144" s="28"/>
      <c r="G144" s="28" t="s">
        <v>477</v>
      </c>
      <c r="H144" s="28" t="s">
        <v>25</v>
      </c>
      <c r="I144" s="28" t="s">
        <v>459</v>
      </c>
      <c r="J144" s="29">
        <v>5.5</v>
      </c>
      <c r="K144" s="30">
        <v>5.5</v>
      </c>
    </row>
    <row r="145" spans="1:11" ht="15.75" x14ac:dyDescent="0.25">
      <c r="A145" s="275" t="s">
        <v>482</v>
      </c>
      <c r="B145" s="276"/>
      <c r="C145" s="276"/>
      <c r="D145" s="277"/>
      <c r="E145" s="278"/>
      <c r="F145" s="28"/>
      <c r="G145" s="275" t="s">
        <v>482</v>
      </c>
      <c r="H145" s="276"/>
      <c r="I145" s="276"/>
      <c r="J145" s="277"/>
      <c r="K145" s="278"/>
    </row>
    <row r="146" spans="1:11" ht="15.75" x14ac:dyDescent="0.25">
      <c r="A146" s="33" t="s">
        <v>331</v>
      </c>
      <c r="B146" s="33" t="s">
        <v>643</v>
      </c>
      <c r="C146" s="33" t="s">
        <v>644</v>
      </c>
      <c r="D146" s="34" t="s">
        <v>453</v>
      </c>
      <c r="E146" s="34" t="s">
        <v>453</v>
      </c>
      <c r="F146" s="28"/>
      <c r="G146" s="33" t="s">
        <v>331</v>
      </c>
      <c r="H146" s="33" t="s">
        <v>665</v>
      </c>
      <c r="I146" s="33" t="s">
        <v>601</v>
      </c>
      <c r="J146" s="34" t="s">
        <v>453</v>
      </c>
      <c r="K146" s="34" t="s">
        <v>453</v>
      </c>
    </row>
    <row r="147" spans="1:11" ht="15.75" x14ac:dyDescent="0.25">
      <c r="A147" s="28" t="s">
        <v>477</v>
      </c>
      <c r="B147" s="28" t="s">
        <v>295</v>
      </c>
      <c r="C147" s="28" t="s">
        <v>457</v>
      </c>
      <c r="D147" s="29">
        <v>6</v>
      </c>
      <c r="E147" s="30">
        <v>6</v>
      </c>
      <c r="F147" s="28"/>
      <c r="G147" s="33" t="s">
        <v>477</v>
      </c>
      <c r="H147" s="33" t="s">
        <v>667</v>
      </c>
      <c r="I147" s="33" t="s">
        <v>489</v>
      </c>
      <c r="J147" s="34" t="s">
        <v>453</v>
      </c>
      <c r="K147" s="34" t="s">
        <v>453</v>
      </c>
    </row>
    <row r="148" spans="1:11" ht="15.75" x14ac:dyDescent="0.25">
      <c r="A148" s="33" t="s">
        <v>466</v>
      </c>
      <c r="B148" s="33" t="s">
        <v>310</v>
      </c>
      <c r="C148" s="33" t="s">
        <v>489</v>
      </c>
      <c r="D148" s="34" t="s">
        <v>453</v>
      </c>
      <c r="E148" s="34" t="s">
        <v>453</v>
      </c>
      <c r="F148" s="28"/>
      <c r="G148" s="28" t="s">
        <v>466</v>
      </c>
      <c r="H148" s="28" t="s">
        <v>669</v>
      </c>
      <c r="I148" s="28" t="s">
        <v>459</v>
      </c>
      <c r="J148" s="29">
        <v>6</v>
      </c>
      <c r="K148" s="30">
        <v>6</v>
      </c>
    </row>
    <row r="149" spans="1:11" ht="15.75" x14ac:dyDescent="0.25">
      <c r="A149" s="28" t="s">
        <v>466</v>
      </c>
      <c r="B149" s="28" t="s">
        <v>252</v>
      </c>
      <c r="C149" s="28" t="s">
        <v>457</v>
      </c>
      <c r="D149" s="29">
        <v>5.5</v>
      </c>
      <c r="E149" s="30">
        <v>5.5</v>
      </c>
      <c r="F149" s="28"/>
      <c r="G149" s="33" t="s">
        <v>466</v>
      </c>
      <c r="H149" s="33" t="s">
        <v>718</v>
      </c>
      <c r="I149" s="33" t="s">
        <v>536</v>
      </c>
      <c r="J149" s="34" t="s">
        <v>453</v>
      </c>
      <c r="K149" s="34" t="s">
        <v>453</v>
      </c>
    </row>
    <row r="150" spans="1:11" ht="15.75" x14ac:dyDescent="0.25">
      <c r="A150" s="28" t="s">
        <v>466</v>
      </c>
      <c r="B150" s="28" t="s">
        <v>647</v>
      </c>
      <c r="C150" s="28" t="s">
        <v>461</v>
      </c>
      <c r="D150" s="29">
        <v>6</v>
      </c>
      <c r="E150" s="30">
        <v>6</v>
      </c>
      <c r="F150" s="28"/>
      <c r="G150" s="33" t="s">
        <v>454</v>
      </c>
      <c r="H150" s="33" t="s">
        <v>662</v>
      </c>
      <c r="I150" s="33" t="s">
        <v>468</v>
      </c>
      <c r="J150" s="34">
        <v>5</v>
      </c>
      <c r="K150" s="34">
        <v>3</v>
      </c>
    </row>
    <row r="151" spans="1:11" ht="15.75" x14ac:dyDescent="0.25">
      <c r="A151" s="33" t="s">
        <v>454</v>
      </c>
      <c r="B151" s="33" t="s">
        <v>651</v>
      </c>
      <c r="C151" s="33" t="s">
        <v>495</v>
      </c>
      <c r="D151" s="34" t="s">
        <v>453</v>
      </c>
      <c r="E151" s="34" t="s">
        <v>453</v>
      </c>
      <c r="F151" s="28"/>
      <c r="G151" s="33" t="s">
        <v>454</v>
      </c>
      <c r="H151" s="33" t="s">
        <v>672</v>
      </c>
      <c r="I151" s="33" t="s">
        <v>471</v>
      </c>
      <c r="J151" s="34">
        <v>5.5</v>
      </c>
      <c r="K151" s="34">
        <v>5.5</v>
      </c>
    </row>
    <row r="152" spans="1:11" ht="15.75" x14ac:dyDescent="0.25">
      <c r="A152" s="33" t="s">
        <v>454</v>
      </c>
      <c r="B152" s="33" t="s">
        <v>719</v>
      </c>
      <c r="C152" s="33" t="s">
        <v>644</v>
      </c>
      <c r="D152" s="34" t="s">
        <v>453</v>
      </c>
      <c r="E152" s="34" t="s">
        <v>453</v>
      </c>
      <c r="F152" s="28"/>
      <c r="G152" s="33" t="s">
        <v>454</v>
      </c>
      <c r="H152" s="33" t="s">
        <v>250</v>
      </c>
      <c r="I152" s="33" t="s">
        <v>457</v>
      </c>
      <c r="J152" s="34">
        <v>5.5</v>
      </c>
      <c r="K152" s="34">
        <v>5.5</v>
      </c>
    </row>
    <row r="153" spans="1:11" ht="15.75" x14ac:dyDescent="0.25">
      <c r="A153" s="267" t="s">
        <v>498</v>
      </c>
      <c r="B153" s="267"/>
      <c r="C153" s="267"/>
      <c r="D153" s="268"/>
      <c r="E153" s="35">
        <v>3</v>
      </c>
      <c r="F153" s="28"/>
      <c r="G153" s="269" t="s">
        <v>705</v>
      </c>
      <c r="H153" s="270"/>
      <c r="I153" s="270"/>
      <c r="J153" s="271"/>
      <c r="K153" s="269"/>
    </row>
    <row r="154" spans="1:11" ht="15.75" x14ac:dyDescent="0.25">
      <c r="A154" s="267" t="s">
        <v>500</v>
      </c>
      <c r="B154" s="267"/>
      <c r="C154" s="267"/>
      <c r="D154" s="268"/>
      <c r="E154" s="35">
        <v>1.5</v>
      </c>
      <c r="F154" s="28"/>
      <c r="G154" s="272" t="s">
        <v>720</v>
      </c>
      <c r="H154" s="272"/>
      <c r="I154" s="272"/>
      <c r="J154" s="273"/>
      <c r="K154" s="274"/>
    </row>
    <row r="155" spans="1:11" ht="15.75" x14ac:dyDescent="0.25">
      <c r="A155" s="269" t="s">
        <v>721</v>
      </c>
      <c r="B155" s="270"/>
      <c r="C155" s="270"/>
      <c r="D155" s="271"/>
      <c r="E155" s="269"/>
      <c r="F155" s="28"/>
      <c r="G155" s="28"/>
      <c r="H155" s="28"/>
      <c r="I155" s="28"/>
      <c r="J155" s="28"/>
      <c r="K155" s="28"/>
    </row>
    <row r="156" spans="1:11" ht="15.75" x14ac:dyDescent="0.25">
      <c r="A156" s="272" t="s">
        <v>722</v>
      </c>
      <c r="B156" s="272"/>
      <c r="C156" s="272"/>
      <c r="D156" s="273"/>
      <c r="E156" s="274"/>
      <c r="F156" s="28"/>
      <c r="G156" s="28"/>
      <c r="H156" s="28"/>
      <c r="I156" s="28"/>
      <c r="J156" s="28"/>
      <c r="K156" s="28"/>
    </row>
    <row r="158" spans="1:11" ht="15.75" x14ac:dyDescent="0.25">
      <c r="A158" s="279" t="s">
        <v>658</v>
      </c>
      <c r="B158" s="280"/>
      <c r="C158" s="280"/>
      <c r="D158" s="281"/>
      <c r="E158" s="282"/>
      <c r="F158" s="31" t="s">
        <v>384</v>
      </c>
      <c r="G158" s="283" t="s">
        <v>446</v>
      </c>
      <c r="H158" s="280"/>
      <c r="I158" s="280"/>
      <c r="J158" s="281"/>
      <c r="K158" s="282"/>
    </row>
    <row r="159" spans="1:11" ht="15.75" x14ac:dyDescent="0.25">
      <c r="A159" s="284" t="s">
        <v>447</v>
      </c>
      <c r="B159" s="285"/>
      <c r="C159" s="285"/>
      <c r="D159" s="286"/>
      <c r="E159" s="282"/>
      <c r="F159" s="32" t="s">
        <v>448</v>
      </c>
      <c r="G159" s="287" t="s">
        <v>447</v>
      </c>
      <c r="H159" s="285"/>
      <c r="I159" s="285"/>
      <c r="J159" s="286"/>
      <c r="K159" s="282"/>
    </row>
    <row r="160" spans="1:11" ht="15.75" x14ac:dyDescent="0.25">
      <c r="A160" s="28" t="s">
        <v>331</v>
      </c>
      <c r="B160" s="28" t="s">
        <v>660</v>
      </c>
      <c r="C160" s="28" t="s">
        <v>481</v>
      </c>
      <c r="D160" s="29">
        <v>6.5</v>
      </c>
      <c r="E160" s="30">
        <v>5.5</v>
      </c>
      <c r="F160" s="28"/>
      <c r="G160" s="28" t="s">
        <v>331</v>
      </c>
      <c r="H160" s="28" t="s">
        <v>449</v>
      </c>
      <c r="I160" s="28" t="s">
        <v>450</v>
      </c>
      <c r="J160" s="29">
        <v>6.5</v>
      </c>
      <c r="K160" s="30">
        <v>3.5</v>
      </c>
    </row>
    <row r="161" spans="1:11" ht="15.75" x14ac:dyDescent="0.25">
      <c r="A161" s="28" t="s">
        <v>454</v>
      </c>
      <c r="B161" s="28" t="s">
        <v>120</v>
      </c>
      <c r="C161" s="28" t="s">
        <v>459</v>
      </c>
      <c r="D161" s="29">
        <v>6</v>
      </c>
      <c r="E161" s="30">
        <v>5.5</v>
      </c>
      <c r="F161" s="28"/>
      <c r="G161" s="28" t="s">
        <v>454</v>
      </c>
      <c r="H161" s="28" t="s">
        <v>455</v>
      </c>
      <c r="I161" s="28" t="s">
        <v>456</v>
      </c>
      <c r="J161" s="29">
        <v>6</v>
      </c>
      <c r="K161" s="30">
        <v>6</v>
      </c>
    </row>
    <row r="162" spans="1:11" ht="15.75" x14ac:dyDescent="0.25">
      <c r="A162" s="28" t="s">
        <v>454</v>
      </c>
      <c r="B162" s="28" t="s">
        <v>75</v>
      </c>
      <c r="C162" s="28" t="s">
        <v>490</v>
      </c>
      <c r="D162" s="29">
        <v>6</v>
      </c>
      <c r="E162" s="30">
        <v>6</v>
      </c>
      <c r="F162" s="28"/>
      <c r="G162" s="28" t="s">
        <v>454</v>
      </c>
      <c r="H162" s="28" t="s">
        <v>723</v>
      </c>
      <c r="I162" s="28" t="s">
        <v>457</v>
      </c>
      <c r="J162" s="29">
        <v>5.5</v>
      </c>
      <c r="K162" s="30">
        <v>5.5</v>
      </c>
    </row>
    <row r="163" spans="1:11" ht="15.75" x14ac:dyDescent="0.25">
      <c r="A163" s="28" t="s">
        <v>454</v>
      </c>
      <c r="B163" s="28" t="s">
        <v>232</v>
      </c>
      <c r="C163" s="28" t="s">
        <v>463</v>
      </c>
      <c r="D163" s="29">
        <v>5.5</v>
      </c>
      <c r="E163" s="30">
        <v>5</v>
      </c>
      <c r="F163" s="28"/>
      <c r="G163" s="28" t="s">
        <v>454</v>
      </c>
      <c r="H163" s="28" t="s">
        <v>462</v>
      </c>
      <c r="I163" s="28" t="s">
        <v>463</v>
      </c>
      <c r="J163" s="29">
        <v>5</v>
      </c>
      <c r="K163" s="30">
        <v>5</v>
      </c>
    </row>
    <row r="164" spans="1:11" ht="15.75" x14ac:dyDescent="0.25">
      <c r="A164" s="28" t="s">
        <v>466</v>
      </c>
      <c r="B164" s="28" t="s">
        <v>664</v>
      </c>
      <c r="C164" s="28" t="s">
        <v>468</v>
      </c>
      <c r="D164" s="29">
        <v>6</v>
      </c>
      <c r="E164" s="30">
        <v>6</v>
      </c>
      <c r="F164" s="28"/>
      <c r="G164" s="28" t="s">
        <v>466</v>
      </c>
      <c r="H164" s="28" t="s">
        <v>103</v>
      </c>
      <c r="I164" s="28" t="s">
        <v>475</v>
      </c>
      <c r="J164" s="29">
        <v>6.5</v>
      </c>
      <c r="K164" s="30">
        <v>6</v>
      </c>
    </row>
    <row r="165" spans="1:11" ht="15.75" x14ac:dyDescent="0.25">
      <c r="A165" s="33" t="s">
        <v>466</v>
      </c>
      <c r="B165" s="33" t="s">
        <v>163</v>
      </c>
      <c r="C165" s="33" t="s">
        <v>489</v>
      </c>
      <c r="D165" s="34" t="s">
        <v>453</v>
      </c>
      <c r="E165" s="34" t="s">
        <v>453</v>
      </c>
      <c r="F165" s="28"/>
      <c r="G165" s="28" t="s">
        <v>466</v>
      </c>
      <c r="H165" s="28" t="s">
        <v>491</v>
      </c>
      <c r="I165" s="28" t="s">
        <v>461</v>
      </c>
      <c r="J165" s="29">
        <v>6</v>
      </c>
      <c r="K165" s="30">
        <v>6</v>
      </c>
    </row>
    <row r="166" spans="1:11" ht="15.75" x14ac:dyDescent="0.25">
      <c r="A166" s="28" t="s">
        <v>466</v>
      </c>
      <c r="B166" s="28" t="s">
        <v>285</v>
      </c>
      <c r="C166" s="28" t="s">
        <v>463</v>
      </c>
      <c r="D166" s="29">
        <v>6.5</v>
      </c>
      <c r="E166" s="30">
        <v>7.5</v>
      </c>
      <c r="F166" s="28"/>
      <c r="G166" s="28" t="s">
        <v>466</v>
      </c>
      <c r="H166" s="28" t="s">
        <v>467</v>
      </c>
      <c r="I166" s="28" t="s">
        <v>468</v>
      </c>
      <c r="J166" s="29">
        <v>7.5</v>
      </c>
      <c r="K166" s="30">
        <v>13.5</v>
      </c>
    </row>
    <row r="167" spans="1:11" ht="15.75" x14ac:dyDescent="0.25">
      <c r="A167" s="28" t="s">
        <v>466</v>
      </c>
      <c r="B167" s="28" t="s">
        <v>126</v>
      </c>
      <c r="C167" s="28" t="s">
        <v>450</v>
      </c>
      <c r="D167" s="29">
        <v>6.5</v>
      </c>
      <c r="E167" s="30">
        <v>9.5</v>
      </c>
      <c r="F167" s="28"/>
      <c r="G167" s="28" t="s">
        <v>466</v>
      </c>
      <c r="H167" s="28" t="s">
        <v>472</v>
      </c>
      <c r="I167" s="28" t="s">
        <v>473</v>
      </c>
      <c r="J167" s="29">
        <v>6</v>
      </c>
      <c r="K167" s="30">
        <v>6</v>
      </c>
    </row>
    <row r="168" spans="1:11" ht="15.75" x14ac:dyDescent="0.25">
      <c r="A168" s="28" t="s">
        <v>477</v>
      </c>
      <c r="B168" s="28" t="s">
        <v>96</v>
      </c>
      <c r="C168" s="28" t="s">
        <v>456</v>
      </c>
      <c r="D168" s="29">
        <v>6.5</v>
      </c>
      <c r="E168" s="30">
        <v>7.5</v>
      </c>
      <c r="F168" s="28"/>
      <c r="G168" s="28" t="s">
        <v>477</v>
      </c>
      <c r="H168" s="28" t="s">
        <v>201</v>
      </c>
      <c r="I168" s="28" t="s">
        <v>473</v>
      </c>
      <c r="J168" s="29">
        <v>6.5</v>
      </c>
      <c r="K168" s="30">
        <v>6.5</v>
      </c>
    </row>
    <row r="169" spans="1:11" ht="15.75" x14ac:dyDescent="0.25">
      <c r="A169" s="28" t="s">
        <v>477</v>
      </c>
      <c r="B169" s="28" t="s">
        <v>74</v>
      </c>
      <c r="C169" s="28" t="s">
        <v>463</v>
      </c>
      <c r="D169" s="29">
        <v>5.5</v>
      </c>
      <c r="E169" s="30">
        <v>5.5</v>
      </c>
      <c r="F169" s="28"/>
      <c r="G169" s="28" t="s">
        <v>477</v>
      </c>
      <c r="H169" s="28" t="s">
        <v>255</v>
      </c>
      <c r="I169" s="28" t="s">
        <v>479</v>
      </c>
      <c r="J169" s="29">
        <v>7.5</v>
      </c>
      <c r="K169" s="30">
        <v>10.5</v>
      </c>
    </row>
    <row r="170" spans="1:11" ht="15.75" x14ac:dyDescent="0.25">
      <c r="A170" s="28" t="s">
        <v>477</v>
      </c>
      <c r="B170" s="28" t="s">
        <v>278</v>
      </c>
      <c r="C170" s="28" t="s">
        <v>457</v>
      </c>
      <c r="D170" s="29">
        <v>6.5</v>
      </c>
      <c r="E170" s="30">
        <v>7</v>
      </c>
      <c r="F170" s="28"/>
      <c r="G170" s="28" t="s">
        <v>477</v>
      </c>
      <c r="H170" s="28" t="s">
        <v>145</v>
      </c>
      <c r="I170" s="28" t="s">
        <v>490</v>
      </c>
      <c r="J170" s="29">
        <v>6</v>
      </c>
      <c r="K170" s="30">
        <v>6</v>
      </c>
    </row>
    <row r="171" spans="1:11" ht="15.75" x14ac:dyDescent="0.25">
      <c r="A171" s="275" t="s">
        <v>482</v>
      </c>
      <c r="B171" s="276"/>
      <c r="C171" s="276"/>
      <c r="D171" s="277"/>
      <c r="E171" s="278"/>
      <c r="F171" s="28"/>
      <c r="G171" s="275" t="s">
        <v>482</v>
      </c>
      <c r="H171" s="276"/>
      <c r="I171" s="276"/>
      <c r="J171" s="277"/>
      <c r="K171" s="278"/>
    </row>
    <row r="172" spans="1:11" ht="15.75" x14ac:dyDescent="0.25">
      <c r="A172" s="33" t="s">
        <v>331</v>
      </c>
      <c r="B172" s="33" t="s">
        <v>666</v>
      </c>
      <c r="C172" s="33" t="s">
        <v>489</v>
      </c>
      <c r="D172" s="34" t="s">
        <v>453</v>
      </c>
      <c r="E172" s="34" t="s">
        <v>453</v>
      </c>
      <c r="F172" s="28"/>
      <c r="G172" s="33" t="s">
        <v>331</v>
      </c>
      <c r="H172" s="33" t="s">
        <v>483</v>
      </c>
      <c r="I172" s="33" t="s">
        <v>484</v>
      </c>
      <c r="J172" s="34" t="s">
        <v>453</v>
      </c>
      <c r="K172" s="34" t="s">
        <v>453</v>
      </c>
    </row>
    <row r="173" spans="1:11" ht="15.75" x14ac:dyDescent="0.25">
      <c r="A173" s="28" t="s">
        <v>466</v>
      </c>
      <c r="B173" s="28" t="s">
        <v>258</v>
      </c>
      <c r="C173" s="28" t="s">
        <v>457</v>
      </c>
      <c r="D173" s="29">
        <v>6</v>
      </c>
      <c r="E173" s="30">
        <v>6</v>
      </c>
      <c r="F173" s="28"/>
      <c r="G173" s="33" t="s">
        <v>477</v>
      </c>
      <c r="H173" s="33" t="s">
        <v>284</v>
      </c>
      <c r="I173" s="33" t="s">
        <v>478</v>
      </c>
      <c r="J173" s="34">
        <v>7</v>
      </c>
      <c r="K173" s="34">
        <v>8</v>
      </c>
    </row>
    <row r="174" spans="1:11" ht="15.75" x14ac:dyDescent="0.25">
      <c r="A174" s="33" t="s">
        <v>466</v>
      </c>
      <c r="B174" s="33" t="s">
        <v>670</v>
      </c>
      <c r="C174" s="33" t="s">
        <v>473</v>
      </c>
      <c r="D174" s="34">
        <v>6</v>
      </c>
      <c r="E174" s="34">
        <v>6</v>
      </c>
      <c r="F174" s="28"/>
      <c r="G174" s="33" t="s">
        <v>466</v>
      </c>
      <c r="H174" s="33" t="s">
        <v>282</v>
      </c>
      <c r="I174" s="33" t="s">
        <v>509</v>
      </c>
      <c r="J174" s="34">
        <v>6</v>
      </c>
      <c r="K174" s="34">
        <v>6</v>
      </c>
    </row>
    <row r="175" spans="1:11" ht="15.75" x14ac:dyDescent="0.25">
      <c r="A175" s="33" t="s">
        <v>454</v>
      </c>
      <c r="B175" s="33" t="s">
        <v>119</v>
      </c>
      <c r="C175" s="33" t="s">
        <v>475</v>
      </c>
      <c r="D175" s="34">
        <v>6.5</v>
      </c>
      <c r="E175" s="34">
        <v>6.5</v>
      </c>
      <c r="F175" s="28"/>
      <c r="G175" s="33" t="s">
        <v>466</v>
      </c>
      <c r="H175" s="33" t="s">
        <v>493</v>
      </c>
      <c r="I175" s="33" t="s">
        <v>494</v>
      </c>
      <c r="J175" s="34">
        <v>6</v>
      </c>
      <c r="K175" s="34">
        <v>6</v>
      </c>
    </row>
    <row r="176" spans="1:11" ht="15.75" x14ac:dyDescent="0.25">
      <c r="A176" s="33" t="s">
        <v>454</v>
      </c>
      <c r="B176" s="33" t="s">
        <v>663</v>
      </c>
      <c r="C176" s="33" t="s">
        <v>459</v>
      </c>
      <c r="D176" s="34" t="s">
        <v>453</v>
      </c>
      <c r="E176" s="34" t="s">
        <v>453</v>
      </c>
      <c r="F176" s="28"/>
      <c r="G176" s="33" t="s">
        <v>466</v>
      </c>
      <c r="H176" s="33" t="s">
        <v>724</v>
      </c>
      <c r="I176" s="33" t="s">
        <v>602</v>
      </c>
      <c r="J176" s="34" t="s">
        <v>453</v>
      </c>
      <c r="K176" s="34" t="s">
        <v>453</v>
      </c>
    </row>
    <row r="177" spans="1:11" ht="15.75" x14ac:dyDescent="0.25">
      <c r="A177" s="33" t="s">
        <v>454</v>
      </c>
      <c r="B177" s="33" t="s">
        <v>661</v>
      </c>
      <c r="C177" s="33" t="s">
        <v>508</v>
      </c>
      <c r="D177" s="34">
        <v>6.5</v>
      </c>
      <c r="E177" s="34">
        <v>6.5</v>
      </c>
      <c r="F177" s="28"/>
      <c r="G177" s="33" t="s">
        <v>454</v>
      </c>
      <c r="H177" s="33" t="s">
        <v>283</v>
      </c>
      <c r="I177" s="33" t="s">
        <v>495</v>
      </c>
      <c r="J177" s="34">
        <v>6</v>
      </c>
      <c r="K177" s="34">
        <v>5.5</v>
      </c>
    </row>
    <row r="178" spans="1:11" ht="15.75" x14ac:dyDescent="0.25">
      <c r="A178" s="33" t="s">
        <v>466</v>
      </c>
      <c r="B178" s="33" t="s">
        <v>668</v>
      </c>
      <c r="C178" s="33" t="s">
        <v>508</v>
      </c>
      <c r="D178" s="34">
        <v>6</v>
      </c>
      <c r="E178" s="34">
        <v>6</v>
      </c>
      <c r="F178" s="28"/>
      <c r="G178" s="33" t="s">
        <v>454</v>
      </c>
      <c r="H178" s="33" t="s">
        <v>288</v>
      </c>
      <c r="I178" s="33" t="s">
        <v>486</v>
      </c>
      <c r="J178" s="34">
        <v>5</v>
      </c>
      <c r="K178" s="34">
        <v>5</v>
      </c>
    </row>
    <row r="179" spans="1:11" ht="15.75" x14ac:dyDescent="0.25">
      <c r="A179" s="267" t="s">
        <v>498</v>
      </c>
      <c r="B179" s="267"/>
      <c r="C179" s="267"/>
      <c r="D179" s="268"/>
      <c r="E179" s="35">
        <v>3</v>
      </c>
      <c r="F179" s="28"/>
      <c r="G179" s="267" t="s">
        <v>500</v>
      </c>
      <c r="H179" s="267"/>
      <c r="I179" s="267"/>
      <c r="J179" s="268"/>
      <c r="K179" s="35">
        <v>1.5</v>
      </c>
    </row>
    <row r="180" spans="1:11" ht="15.75" x14ac:dyDescent="0.25">
      <c r="A180" s="267" t="s">
        <v>500</v>
      </c>
      <c r="B180" s="267"/>
      <c r="C180" s="267"/>
      <c r="D180" s="268"/>
      <c r="E180" s="35">
        <v>-1.5</v>
      </c>
      <c r="F180" s="28"/>
      <c r="G180" s="269" t="s">
        <v>725</v>
      </c>
      <c r="H180" s="270"/>
      <c r="I180" s="270"/>
      <c r="J180" s="271"/>
      <c r="K180" s="269"/>
    </row>
    <row r="181" spans="1:11" ht="15.75" x14ac:dyDescent="0.25">
      <c r="A181" s="269" t="s">
        <v>605</v>
      </c>
      <c r="B181" s="270"/>
      <c r="C181" s="270"/>
      <c r="D181" s="271"/>
      <c r="E181" s="269"/>
      <c r="F181" s="28"/>
      <c r="G181" s="272" t="s">
        <v>726</v>
      </c>
      <c r="H181" s="272"/>
      <c r="I181" s="272"/>
      <c r="J181" s="273"/>
      <c r="K181" s="274"/>
    </row>
    <row r="182" spans="1:11" ht="15.75" x14ac:dyDescent="0.25">
      <c r="A182" s="272" t="s">
        <v>727</v>
      </c>
      <c r="B182" s="272"/>
      <c r="C182" s="272"/>
      <c r="D182" s="273"/>
      <c r="E182" s="274"/>
      <c r="F182" s="28"/>
      <c r="G182" s="28"/>
      <c r="H182" s="28"/>
      <c r="I182" s="28"/>
      <c r="J182" s="28"/>
      <c r="K182" s="28"/>
    </row>
    <row r="184" spans="1:11" ht="15.75" x14ac:dyDescent="0.25">
      <c r="A184" s="279" t="s">
        <v>610</v>
      </c>
      <c r="B184" s="280"/>
      <c r="C184" s="280"/>
      <c r="D184" s="281"/>
      <c r="E184" s="282"/>
      <c r="F184" s="31" t="s">
        <v>378</v>
      </c>
      <c r="G184" s="283" t="s">
        <v>555</v>
      </c>
      <c r="H184" s="280"/>
      <c r="I184" s="280"/>
      <c r="J184" s="281"/>
      <c r="K184" s="282"/>
    </row>
    <row r="185" spans="1:11" ht="15.75" x14ac:dyDescent="0.25">
      <c r="A185" s="284" t="s">
        <v>728</v>
      </c>
      <c r="B185" s="285"/>
      <c r="C185" s="285"/>
      <c r="D185" s="286"/>
      <c r="E185" s="282"/>
      <c r="F185" s="32" t="s">
        <v>448</v>
      </c>
      <c r="G185" s="287" t="s">
        <v>729</v>
      </c>
      <c r="H185" s="285"/>
      <c r="I185" s="285"/>
      <c r="J185" s="286"/>
      <c r="K185" s="282"/>
    </row>
    <row r="186" spans="1:11" ht="15.75" x14ac:dyDescent="0.25">
      <c r="A186" s="28" t="s">
        <v>331</v>
      </c>
      <c r="B186" s="28" t="s">
        <v>630</v>
      </c>
      <c r="C186" s="28" t="s">
        <v>457</v>
      </c>
      <c r="D186" s="29">
        <v>6</v>
      </c>
      <c r="E186" s="30">
        <v>3.5</v>
      </c>
      <c r="F186" s="28"/>
      <c r="G186" s="28" t="s">
        <v>331</v>
      </c>
      <c r="H186" s="28" t="s">
        <v>558</v>
      </c>
      <c r="I186" s="28" t="s">
        <v>490</v>
      </c>
      <c r="J186" s="29">
        <v>6</v>
      </c>
      <c r="K186" s="30">
        <v>5</v>
      </c>
    </row>
    <row r="187" spans="1:11" ht="15.75" x14ac:dyDescent="0.25">
      <c r="A187" s="28" t="s">
        <v>454</v>
      </c>
      <c r="B187" s="28" t="s">
        <v>622</v>
      </c>
      <c r="C187" s="28" t="s">
        <v>486</v>
      </c>
      <c r="D187" s="29">
        <v>5.5</v>
      </c>
      <c r="E187" s="30">
        <v>5.5</v>
      </c>
      <c r="F187" s="28"/>
      <c r="G187" s="28" t="s">
        <v>454</v>
      </c>
      <c r="H187" s="28" t="s">
        <v>560</v>
      </c>
      <c r="I187" s="28" t="s">
        <v>495</v>
      </c>
      <c r="J187" s="29">
        <v>6.5</v>
      </c>
      <c r="K187" s="30">
        <v>6.5</v>
      </c>
    </row>
    <row r="188" spans="1:11" ht="15.75" x14ac:dyDescent="0.25">
      <c r="A188" s="28" t="s">
        <v>454</v>
      </c>
      <c r="B188" s="28" t="s">
        <v>620</v>
      </c>
      <c r="C188" s="28" t="s">
        <v>509</v>
      </c>
      <c r="D188" s="29">
        <v>6.5</v>
      </c>
      <c r="E188" s="30">
        <v>6.5</v>
      </c>
      <c r="F188" s="28"/>
      <c r="G188" s="28" t="s">
        <v>454</v>
      </c>
      <c r="H188" s="28" t="s">
        <v>575</v>
      </c>
      <c r="I188" s="28" t="s">
        <v>509</v>
      </c>
      <c r="J188" s="29">
        <v>5.5</v>
      </c>
      <c r="K188" s="30">
        <v>5.5</v>
      </c>
    </row>
    <row r="189" spans="1:11" ht="15.75" x14ac:dyDescent="0.25">
      <c r="A189" s="28" t="s">
        <v>454</v>
      </c>
      <c r="B189" s="28" t="s">
        <v>213</v>
      </c>
      <c r="C189" s="28" t="s">
        <v>450</v>
      </c>
      <c r="D189" s="29">
        <v>5.5</v>
      </c>
      <c r="E189" s="30">
        <v>5.5</v>
      </c>
      <c r="F189" s="28"/>
      <c r="G189" s="28" t="s">
        <v>454</v>
      </c>
      <c r="H189" s="28" t="s">
        <v>573</v>
      </c>
      <c r="I189" s="28" t="s">
        <v>461</v>
      </c>
      <c r="J189" s="29">
        <v>7</v>
      </c>
      <c r="K189" s="30">
        <v>9.5</v>
      </c>
    </row>
    <row r="190" spans="1:11" ht="15.75" x14ac:dyDescent="0.25">
      <c r="A190" s="28" t="s">
        <v>466</v>
      </c>
      <c r="B190" s="28" t="s">
        <v>135</v>
      </c>
      <c r="C190" s="28" t="s">
        <v>473</v>
      </c>
      <c r="D190" s="29">
        <v>5.5</v>
      </c>
      <c r="E190" s="30">
        <v>5.5</v>
      </c>
      <c r="F190" s="28"/>
      <c r="G190" s="28" t="s">
        <v>466</v>
      </c>
      <c r="H190" s="28" t="s">
        <v>104</v>
      </c>
      <c r="I190" s="28" t="s">
        <v>459</v>
      </c>
      <c r="J190" s="29">
        <v>6.5</v>
      </c>
      <c r="K190" s="30">
        <v>6.5</v>
      </c>
    </row>
    <row r="191" spans="1:11" ht="15.75" x14ac:dyDescent="0.25">
      <c r="A191" s="28" t="s">
        <v>466</v>
      </c>
      <c r="B191" s="28" t="s">
        <v>617</v>
      </c>
      <c r="C191" s="28" t="s">
        <v>456</v>
      </c>
      <c r="D191" s="29">
        <v>7</v>
      </c>
      <c r="E191" s="30">
        <v>10</v>
      </c>
      <c r="F191" s="28"/>
      <c r="G191" s="28" t="s">
        <v>466</v>
      </c>
      <c r="H191" s="28" t="s">
        <v>562</v>
      </c>
      <c r="I191" s="28" t="s">
        <v>473</v>
      </c>
      <c r="J191" s="29">
        <v>6</v>
      </c>
      <c r="K191" s="30">
        <v>6</v>
      </c>
    </row>
    <row r="192" spans="1:11" ht="15.75" x14ac:dyDescent="0.25">
      <c r="A192" s="28" t="s">
        <v>466</v>
      </c>
      <c r="B192" s="28" t="s">
        <v>231</v>
      </c>
      <c r="C192" s="28" t="s">
        <v>490</v>
      </c>
      <c r="D192" s="29">
        <v>6</v>
      </c>
      <c r="E192" s="30">
        <v>6</v>
      </c>
      <c r="F192" s="28"/>
      <c r="G192" s="28" t="s">
        <v>466</v>
      </c>
      <c r="H192" s="28" t="s">
        <v>242</v>
      </c>
      <c r="I192" s="28" t="s">
        <v>511</v>
      </c>
      <c r="J192" s="29">
        <v>5.5</v>
      </c>
      <c r="K192" s="30">
        <v>5.5</v>
      </c>
    </row>
    <row r="193" spans="1:11" ht="15.75" x14ac:dyDescent="0.25">
      <c r="A193" s="28" t="s">
        <v>466</v>
      </c>
      <c r="B193" s="28" t="s">
        <v>628</v>
      </c>
      <c r="C193" s="28" t="s">
        <v>495</v>
      </c>
      <c r="D193" s="29">
        <v>5</v>
      </c>
      <c r="E193" s="30">
        <v>5</v>
      </c>
      <c r="F193" s="28"/>
      <c r="G193" s="28" t="s">
        <v>466</v>
      </c>
      <c r="H193" s="28" t="s">
        <v>276</v>
      </c>
      <c r="I193" s="28" t="s">
        <v>450</v>
      </c>
      <c r="J193" s="29">
        <v>5.5</v>
      </c>
      <c r="K193" s="30">
        <v>5.5</v>
      </c>
    </row>
    <row r="194" spans="1:11" ht="15.75" x14ac:dyDescent="0.25">
      <c r="A194" s="33" t="s">
        <v>466</v>
      </c>
      <c r="B194" s="33" t="s">
        <v>616</v>
      </c>
      <c r="C194" s="33" t="s">
        <v>578</v>
      </c>
      <c r="D194" s="34" t="s">
        <v>453</v>
      </c>
      <c r="E194" s="34" t="s">
        <v>453</v>
      </c>
      <c r="F194" s="28"/>
      <c r="G194" s="33" t="s">
        <v>466</v>
      </c>
      <c r="H194" s="33" t="s">
        <v>60</v>
      </c>
      <c r="I194" s="33" t="s">
        <v>452</v>
      </c>
      <c r="J194" s="34" t="s">
        <v>453</v>
      </c>
      <c r="K194" s="34" t="s">
        <v>453</v>
      </c>
    </row>
    <row r="195" spans="1:11" ht="15.75" x14ac:dyDescent="0.25">
      <c r="A195" s="33" t="s">
        <v>477</v>
      </c>
      <c r="B195" s="33" t="s">
        <v>22</v>
      </c>
      <c r="C195" s="33" t="s">
        <v>578</v>
      </c>
      <c r="D195" s="34" t="s">
        <v>453</v>
      </c>
      <c r="E195" s="34" t="s">
        <v>453</v>
      </c>
      <c r="F195" s="28"/>
      <c r="G195" s="28" t="s">
        <v>477</v>
      </c>
      <c r="H195" s="28" t="s">
        <v>92</v>
      </c>
      <c r="I195" s="28" t="s">
        <v>508</v>
      </c>
      <c r="J195" s="29">
        <v>5.5</v>
      </c>
      <c r="K195" s="30">
        <v>5.5</v>
      </c>
    </row>
    <row r="196" spans="1:11" ht="15.75" x14ac:dyDescent="0.25">
      <c r="A196" s="28" t="s">
        <v>477</v>
      </c>
      <c r="B196" s="28" t="s">
        <v>618</v>
      </c>
      <c r="C196" s="28" t="s">
        <v>481</v>
      </c>
      <c r="D196" s="29">
        <v>6.5</v>
      </c>
      <c r="E196" s="30">
        <v>7.5</v>
      </c>
      <c r="F196" s="28"/>
      <c r="G196" s="28" t="s">
        <v>477</v>
      </c>
      <c r="H196" s="28" t="s">
        <v>565</v>
      </c>
      <c r="I196" s="28" t="s">
        <v>494</v>
      </c>
      <c r="J196" s="29">
        <v>5.5</v>
      </c>
      <c r="K196" s="30">
        <v>5.5</v>
      </c>
    </row>
    <row r="197" spans="1:11" ht="15.75" x14ac:dyDescent="0.25">
      <c r="A197" s="275" t="s">
        <v>482</v>
      </c>
      <c r="B197" s="276"/>
      <c r="C197" s="276"/>
      <c r="D197" s="277"/>
      <c r="E197" s="278"/>
      <c r="F197" s="28"/>
      <c r="G197" s="275" t="s">
        <v>482</v>
      </c>
      <c r="H197" s="276"/>
      <c r="I197" s="276"/>
      <c r="J197" s="277"/>
      <c r="K197" s="278"/>
    </row>
    <row r="198" spans="1:11" ht="15.75" x14ac:dyDescent="0.25">
      <c r="A198" s="33" t="s">
        <v>331</v>
      </c>
      <c r="B198" s="33" t="s">
        <v>612</v>
      </c>
      <c r="C198" s="33" t="s">
        <v>602</v>
      </c>
      <c r="D198" s="34" t="s">
        <v>453</v>
      </c>
      <c r="E198" s="34" t="s">
        <v>453</v>
      </c>
      <c r="F198" s="28"/>
      <c r="G198" s="33" t="s">
        <v>477</v>
      </c>
      <c r="H198" s="33" t="s">
        <v>139</v>
      </c>
      <c r="I198" s="33" t="s">
        <v>475</v>
      </c>
      <c r="J198" s="34" t="s">
        <v>453</v>
      </c>
      <c r="K198" s="34" t="s">
        <v>453</v>
      </c>
    </row>
    <row r="199" spans="1:11" ht="15.75" x14ac:dyDescent="0.25">
      <c r="A199" s="28" t="s">
        <v>466</v>
      </c>
      <c r="B199" s="28" t="s">
        <v>626</v>
      </c>
      <c r="C199" s="28" t="s">
        <v>473</v>
      </c>
      <c r="D199" s="29">
        <v>6</v>
      </c>
      <c r="E199" s="30">
        <v>6</v>
      </c>
      <c r="F199" s="28"/>
      <c r="G199" s="33" t="s">
        <v>466</v>
      </c>
      <c r="H199" s="33" t="s">
        <v>730</v>
      </c>
      <c r="I199" s="33" t="s">
        <v>570</v>
      </c>
      <c r="J199" s="34" t="s">
        <v>453</v>
      </c>
      <c r="K199" s="34" t="s">
        <v>453</v>
      </c>
    </row>
    <row r="200" spans="1:11" ht="15.75" x14ac:dyDescent="0.25">
      <c r="A200" s="33" t="s">
        <v>466</v>
      </c>
      <c r="B200" s="33" t="s">
        <v>625</v>
      </c>
      <c r="C200" s="33" t="s">
        <v>506</v>
      </c>
      <c r="D200" s="34" t="s">
        <v>453</v>
      </c>
      <c r="E200" s="34" t="s">
        <v>453</v>
      </c>
      <c r="F200" s="28"/>
      <c r="G200" s="33" t="s">
        <v>466</v>
      </c>
      <c r="H200" s="33" t="s">
        <v>731</v>
      </c>
      <c r="I200" s="33" t="s">
        <v>452</v>
      </c>
      <c r="J200" s="34" t="s">
        <v>453</v>
      </c>
      <c r="K200" s="34" t="s">
        <v>453</v>
      </c>
    </row>
    <row r="201" spans="1:11" ht="15.75" x14ac:dyDescent="0.25">
      <c r="A201" s="28" t="s">
        <v>466</v>
      </c>
      <c r="B201" s="28" t="s">
        <v>134</v>
      </c>
      <c r="C201" s="28" t="s">
        <v>494</v>
      </c>
      <c r="D201" s="29">
        <v>5.5</v>
      </c>
      <c r="E201" s="30">
        <v>5.5</v>
      </c>
      <c r="F201" s="28"/>
      <c r="G201" s="28" t="s">
        <v>454</v>
      </c>
      <c r="H201" s="28" t="s">
        <v>179</v>
      </c>
      <c r="I201" s="28" t="s">
        <v>456</v>
      </c>
      <c r="J201" s="29">
        <v>6.5</v>
      </c>
      <c r="K201" s="30">
        <v>6.5</v>
      </c>
    </row>
    <row r="202" spans="1:11" ht="15.75" x14ac:dyDescent="0.25">
      <c r="A202" s="33" t="s">
        <v>454</v>
      </c>
      <c r="B202" s="33" t="s">
        <v>614</v>
      </c>
      <c r="C202" s="33" t="s">
        <v>478</v>
      </c>
      <c r="D202" s="34">
        <v>5.5</v>
      </c>
      <c r="E202" s="34">
        <v>5.5</v>
      </c>
      <c r="F202" s="28"/>
      <c r="G202" s="33" t="s">
        <v>454</v>
      </c>
      <c r="H202" s="33" t="s">
        <v>572</v>
      </c>
      <c r="I202" s="33" t="s">
        <v>456</v>
      </c>
      <c r="J202" s="34" t="s">
        <v>453</v>
      </c>
      <c r="K202" s="34" t="s">
        <v>453</v>
      </c>
    </row>
    <row r="203" spans="1:11" ht="15.75" x14ac:dyDescent="0.25">
      <c r="A203" s="33" t="s">
        <v>454</v>
      </c>
      <c r="B203" s="33" t="s">
        <v>615</v>
      </c>
      <c r="C203" s="33" t="s">
        <v>473</v>
      </c>
      <c r="D203" s="34">
        <v>6</v>
      </c>
      <c r="E203" s="34">
        <v>6</v>
      </c>
      <c r="F203" s="28"/>
      <c r="G203" s="33" t="s">
        <v>454</v>
      </c>
      <c r="H203" s="33" t="s">
        <v>61</v>
      </c>
      <c r="I203" s="33" t="s">
        <v>484</v>
      </c>
      <c r="J203" s="34" t="s">
        <v>453</v>
      </c>
      <c r="K203" s="34" t="s">
        <v>453</v>
      </c>
    </row>
    <row r="204" spans="1:11" ht="15.75" x14ac:dyDescent="0.25">
      <c r="A204" s="33" t="s">
        <v>454</v>
      </c>
      <c r="B204" s="33" t="s">
        <v>235</v>
      </c>
      <c r="C204" s="33" t="s">
        <v>578</v>
      </c>
      <c r="D204" s="34" t="s">
        <v>453</v>
      </c>
      <c r="E204" s="34" t="s">
        <v>453</v>
      </c>
      <c r="F204" s="28"/>
      <c r="G204" s="33" t="s">
        <v>331</v>
      </c>
      <c r="H204" s="33" t="s">
        <v>577</v>
      </c>
      <c r="I204" s="33" t="s">
        <v>578</v>
      </c>
      <c r="J204" s="34" t="s">
        <v>453</v>
      </c>
      <c r="K204" s="34" t="s">
        <v>453</v>
      </c>
    </row>
    <row r="205" spans="1:11" ht="15.75" x14ac:dyDescent="0.25">
      <c r="A205" s="267" t="s">
        <v>498</v>
      </c>
      <c r="B205" s="267"/>
      <c r="C205" s="267"/>
      <c r="D205" s="268"/>
      <c r="E205" s="35">
        <v>3</v>
      </c>
      <c r="F205" s="28"/>
      <c r="G205" s="267" t="s">
        <v>500</v>
      </c>
      <c r="H205" s="267"/>
      <c r="I205" s="267"/>
      <c r="J205" s="268"/>
      <c r="K205" s="35">
        <v>1.5</v>
      </c>
    </row>
    <row r="206" spans="1:11" ht="15.75" x14ac:dyDescent="0.25">
      <c r="A206" s="267" t="s">
        <v>500</v>
      </c>
      <c r="B206" s="267"/>
      <c r="C206" s="267"/>
      <c r="D206" s="268"/>
      <c r="E206" s="35">
        <v>1.5</v>
      </c>
      <c r="F206" s="28"/>
      <c r="G206" s="269" t="s">
        <v>732</v>
      </c>
      <c r="H206" s="270"/>
      <c r="I206" s="270"/>
      <c r="J206" s="271"/>
      <c r="K206" s="269"/>
    </row>
    <row r="207" spans="1:11" ht="15.75" x14ac:dyDescent="0.25">
      <c r="A207" s="269" t="s">
        <v>697</v>
      </c>
      <c r="B207" s="270"/>
      <c r="C207" s="270"/>
      <c r="D207" s="271"/>
      <c r="E207" s="269"/>
      <c r="F207" s="28"/>
      <c r="G207" s="272" t="s">
        <v>733</v>
      </c>
      <c r="H207" s="272"/>
      <c r="I207" s="272"/>
      <c r="J207" s="273"/>
      <c r="K207" s="274"/>
    </row>
    <row r="208" spans="1:11" ht="15.75" x14ac:dyDescent="0.25">
      <c r="A208" s="272" t="s">
        <v>734</v>
      </c>
      <c r="B208" s="272"/>
      <c r="C208" s="272"/>
      <c r="D208" s="273"/>
      <c r="E208" s="274"/>
      <c r="F208" s="28"/>
      <c r="G208" s="28"/>
      <c r="H208" s="28"/>
      <c r="I208" s="28"/>
      <c r="J208" s="28"/>
      <c r="K208" s="28"/>
    </row>
  </sheetData>
  <mergeCells count="103">
    <mergeCell ref="A205:D205"/>
    <mergeCell ref="A206:D206"/>
    <mergeCell ref="A207:E207"/>
    <mergeCell ref="A208:E208"/>
    <mergeCell ref="G197:K197"/>
    <mergeCell ref="G205:J205"/>
    <mergeCell ref="G206:K206"/>
    <mergeCell ref="G207:K207"/>
    <mergeCell ref="A184:E184"/>
    <mergeCell ref="G184:K184"/>
    <mergeCell ref="A185:E185"/>
    <mergeCell ref="G185:K185"/>
    <mergeCell ref="A197:E197"/>
    <mergeCell ref="A179:D179"/>
    <mergeCell ref="A180:D180"/>
    <mergeCell ref="A181:E181"/>
    <mergeCell ref="A182:E182"/>
    <mergeCell ref="G171:K171"/>
    <mergeCell ref="G179:J179"/>
    <mergeCell ref="G180:K180"/>
    <mergeCell ref="G181:K181"/>
    <mergeCell ref="A158:E158"/>
    <mergeCell ref="G158:K158"/>
    <mergeCell ref="A159:E159"/>
    <mergeCell ref="G159:K159"/>
    <mergeCell ref="A171:E171"/>
    <mergeCell ref="A153:D153"/>
    <mergeCell ref="A154:D154"/>
    <mergeCell ref="A155:E155"/>
    <mergeCell ref="A156:E156"/>
    <mergeCell ref="G145:K145"/>
    <mergeCell ref="G153:K153"/>
    <mergeCell ref="G154:K154"/>
    <mergeCell ref="A132:E132"/>
    <mergeCell ref="G132:K132"/>
    <mergeCell ref="A133:E133"/>
    <mergeCell ref="G133:K133"/>
    <mergeCell ref="A145:E145"/>
    <mergeCell ref="A127:D127"/>
    <mergeCell ref="A128:D128"/>
    <mergeCell ref="A129:E129"/>
    <mergeCell ref="A130:E130"/>
    <mergeCell ref="G119:K119"/>
    <mergeCell ref="G127:J127"/>
    <mergeCell ref="G128:K128"/>
    <mergeCell ref="G129:K129"/>
    <mergeCell ref="A106:E106"/>
    <mergeCell ref="G106:K106"/>
    <mergeCell ref="A107:E107"/>
    <mergeCell ref="G107:K107"/>
    <mergeCell ref="A119:E119"/>
    <mergeCell ref="A102:D102"/>
    <mergeCell ref="A103:E103"/>
    <mergeCell ref="A104:E104"/>
    <mergeCell ref="G94:K94"/>
    <mergeCell ref="G102:J102"/>
    <mergeCell ref="G103:K103"/>
    <mergeCell ref="G104:K104"/>
    <mergeCell ref="A81:E81"/>
    <mergeCell ref="G81:K81"/>
    <mergeCell ref="A82:E82"/>
    <mergeCell ref="G82:K82"/>
    <mergeCell ref="A94:E94"/>
    <mergeCell ref="A76:D76"/>
    <mergeCell ref="A77:D77"/>
    <mergeCell ref="A78:E78"/>
    <mergeCell ref="A79:E79"/>
    <mergeCell ref="G68:K68"/>
    <mergeCell ref="G76:J76"/>
    <mergeCell ref="G77:K77"/>
    <mergeCell ref="G78:K78"/>
    <mergeCell ref="A55:E55"/>
    <mergeCell ref="G55:K55"/>
    <mergeCell ref="A56:E56"/>
    <mergeCell ref="G56:K56"/>
    <mergeCell ref="A68:E68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G43:K43"/>
    <mergeCell ref="G51:J51"/>
    <mergeCell ref="G52:K52"/>
    <mergeCell ref="G53:K53"/>
    <mergeCell ref="A31:E31"/>
    <mergeCell ref="G31:K31"/>
    <mergeCell ref="A43:E43"/>
    <mergeCell ref="A51:D51"/>
    <mergeCell ref="A52:E52"/>
    <mergeCell ref="A1:K1"/>
    <mergeCell ref="A2:K2"/>
    <mergeCell ref="A4:E4"/>
    <mergeCell ref="G4:K4"/>
    <mergeCell ref="A5:E5"/>
    <mergeCell ref="G5:K5"/>
    <mergeCell ref="G17:K17"/>
    <mergeCell ref="G25:J25"/>
    <mergeCell ref="G26:K26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0C9F-5981-4D32-A183-F8DFB024BDF7}">
  <dimension ref="A1:K209"/>
  <sheetViews>
    <sheetView workbookViewId="0">
      <selection activeCell="M18" sqref="M18"/>
    </sheetView>
  </sheetViews>
  <sheetFormatPr defaultRowHeight="15" x14ac:dyDescent="0.2"/>
  <sheetData>
    <row r="1" spans="1:11" ht="15.75" x14ac:dyDescent="0.25">
      <c r="A1" s="288" t="s">
        <v>444</v>
      </c>
      <c r="B1" s="280"/>
      <c r="C1" s="280"/>
      <c r="D1" s="281"/>
      <c r="E1" s="282"/>
      <c r="F1" s="280"/>
      <c r="G1" s="280"/>
      <c r="H1" s="280"/>
      <c r="I1" s="280"/>
      <c r="J1" s="281"/>
      <c r="K1" s="282"/>
    </row>
    <row r="2" spans="1:11" ht="15.75" x14ac:dyDescent="0.25">
      <c r="A2" s="289" t="s">
        <v>445</v>
      </c>
      <c r="B2" s="285"/>
      <c r="C2" s="285"/>
      <c r="D2" s="286"/>
      <c r="E2" s="282"/>
      <c r="F2" s="285"/>
      <c r="G2" s="285"/>
      <c r="H2" s="285"/>
      <c r="I2" s="285"/>
      <c r="J2" s="286"/>
      <c r="K2" s="282"/>
    </row>
    <row r="4" spans="1:11" ht="15.75" x14ac:dyDescent="0.25">
      <c r="A4" s="279" t="s">
        <v>446</v>
      </c>
      <c r="B4" s="280"/>
      <c r="C4" s="280"/>
      <c r="D4" s="281"/>
      <c r="E4" s="282"/>
      <c r="F4" s="23" t="s">
        <v>378</v>
      </c>
      <c r="G4" s="283" t="s">
        <v>17</v>
      </c>
      <c r="H4" s="280"/>
      <c r="I4" s="280"/>
      <c r="J4" s="281"/>
      <c r="K4" s="282"/>
    </row>
    <row r="5" spans="1:11" ht="15.75" x14ac:dyDescent="0.25">
      <c r="A5" s="284" t="s">
        <v>447</v>
      </c>
      <c r="B5" s="285"/>
      <c r="C5" s="285"/>
      <c r="D5" s="286"/>
      <c r="E5" s="282"/>
      <c r="F5" s="24" t="s">
        <v>448</v>
      </c>
      <c r="G5" s="287" t="s">
        <v>447</v>
      </c>
      <c r="H5" s="285"/>
      <c r="I5" s="285"/>
      <c r="J5" s="286"/>
      <c r="K5" s="282"/>
    </row>
    <row r="6" spans="1:11" ht="15.75" x14ac:dyDescent="0.25">
      <c r="A6" s="20" t="s">
        <v>331</v>
      </c>
      <c r="B6" s="20" t="s">
        <v>449</v>
      </c>
      <c r="C6" s="20" t="s">
        <v>450</v>
      </c>
      <c r="D6" s="21">
        <v>6</v>
      </c>
      <c r="E6" s="22">
        <v>4</v>
      </c>
      <c r="F6" s="20"/>
      <c r="G6" s="25" t="s">
        <v>331</v>
      </c>
      <c r="H6" s="25" t="s">
        <v>451</v>
      </c>
      <c r="I6" s="25" t="s">
        <v>452</v>
      </c>
      <c r="J6" s="26" t="s">
        <v>453</v>
      </c>
      <c r="K6" s="26" t="s">
        <v>453</v>
      </c>
    </row>
    <row r="7" spans="1:11" ht="15.75" x14ac:dyDescent="0.25">
      <c r="A7" s="20" t="s">
        <v>454</v>
      </c>
      <c r="B7" s="20" t="s">
        <v>455</v>
      </c>
      <c r="C7" s="20" t="s">
        <v>456</v>
      </c>
      <c r="D7" s="21">
        <v>5.5</v>
      </c>
      <c r="E7" s="22">
        <v>5.5</v>
      </c>
      <c r="F7" s="20"/>
      <c r="G7" s="20" t="s">
        <v>454</v>
      </c>
      <c r="H7" s="20" t="s">
        <v>80</v>
      </c>
      <c r="I7" s="20" t="s">
        <v>457</v>
      </c>
      <c r="J7" s="21">
        <v>6.5</v>
      </c>
      <c r="K7" s="22">
        <v>6.5</v>
      </c>
    </row>
    <row r="8" spans="1:11" ht="15.75" x14ac:dyDescent="0.25">
      <c r="A8" s="20" t="s">
        <v>454</v>
      </c>
      <c r="B8" s="20" t="s">
        <v>458</v>
      </c>
      <c r="C8" s="20" t="s">
        <v>459</v>
      </c>
      <c r="D8" s="21">
        <v>6</v>
      </c>
      <c r="E8" s="22">
        <v>6</v>
      </c>
      <c r="F8" s="20"/>
      <c r="G8" s="20" t="s">
        <v>454</v>
      </c>
      <c r="H8" s="20" t="s">
        <v>460</v>
      </c>
      <c r="I8" s="20" t="s">
        <v>461</v>
      </c>
      <c r="J8" s="21">
        <v>5.5</v>
      </c>
      <c r="K8" s="22">
        <v>5.5</v>
      </c>
    </row>
    <row r="9" spans="1:11" ht="15.75" x14ac:dyDescent="0.25">
      <c r="A9" s="20" t="s">
        <v>454</v>
      </c>
      <c r="B9" s="20" t="s">
        <v>462</v>
      </c>
      <c r="C9" s="20" t="s">
        <v>463</v>
      </c>
      <c r="D9" s="21">
        <v>6.5</v>
      </c>
      <c r="E9" s="22">
        <v>6.5</v>
      </c>
      <c r="F9" s="20"/>
      <c r="G9" s="25" t="s">
        <v>454</v>
      </c>
      <c r="H9" s="25" t="s">
        <v>464</v>
      </c>
      <c r="I9" s="25" t="s">
        <v>465</v>
      </c>
      <c r="J9" s="26" t="s">
        <v>453</v>
      </c>
      <c r="K9" s="26" t="s">
        <v>453</v>
      </c>
    </row>
    <row r="10" spans="1:11" ht="15.75" x14ac:dyDescent="0.25">
      <c r="A10" s="20" t="s">
        <v>466</v>
      </c>
      <c r="B10" s="20" t="s">
        <v>467</v>
      </c>
      <c r="C10" s="20" t="s">
        <v>468</v>
      </c>
      <c r="D10" s="21">
        <v>6.5</v>
      </c>
      <c r="E10" s="22">
        <v>6</v>
      </c>
      <c r="F10" s="20"/>
      <c r="G10" s="25" t="s">
        <v>466</v>
      </c>
      <c r="H10" s="25" t="s">
        <v>211</v>
      </c>
      <c r="I10" s="25" t="s">
        <v>469</v>
      </c>
      <c r="J10" s="26" t="s">
        <v>453</v>
      </c>
      <c r="K10" s="26" t="s">
        <v>453</v>
      </c>
    </row>
    <row r="11" spans="1:11" ht="15.75" x14ac:dyDescent="0.25">
      <c r="A11" s="20" t="s">
        <v>466</v>
      </c>
      <c r="B11" s="20" t="s">
        <v>221</v>
      </c>
      <c r="C11" s="20" t="s">
        <v>457</v>
      </c>
      <c r="D11" s="21">
        <v>6</v>
      </c>
      <c r="E11" s="22">
        <v>6</v>
      </c>
      <c r="F11" s="20"/>
      <c r="G11" s="20" t="s">
        <v>466</v>
      </c>
      <c r="H11" s="20" t="s">
        <v>470</v>
      </c>
      <c r="I11" s="20" t="s">
        <v>471</v>
      </c>
      <c r="J11" s="21">
        <v>5.5</v>
      </c>
      <c r="K11" s="22">
        <v>5.5</v>
      </c>
    </row>
    <row r="12" spans="1:11" ht="15.75" x14ac:dyDescent="0.25">
      <c r="A12" s="20" t="s">
        <v>466</v>
      </c>
      <c r="B12" s="20" t="s">
        <v>472</v>
      </c>
      <c r="C12" s="20" t="s">
        <v>473</v>
      </c>
      <c r="D12" s="21">
        <v>6</v>
      </c>
      <c r="E12" s="22">
        <v>5.5</v>
      </c>
      <c r="F12" s="20"/>
      <c r="G12" s="20" t="s">
        <v>466</v>
      </c>
      <c r="H12" s="20" t="s">
        <v>474</v>
      </c>
      <c r="I12" s="20" t="s">
        <v>475</v>
      </c>
      <c r="J12" s="21">
        <v>7</v>
      </c>
      <c r="K12" s="22">
        <v>7</v>
      </c>
    </row>
    <row r="13" spans="1:11" ht="15.75" x14ac:dyDescent="0.25">
      <c r="A13" s="20" t="s">
        <v>466</v>
      </c>
      <c r="B13" s="20" t="s">
        <v>103</v>
      </c>
      <c r="C13" s="20" t="s">
        <v>475</v>
      </c>
      <c r="D13" s="21">
        <v>6.5</v>
      </c>
      <c r="E13" s="22">
        <v>6.5</v>
      </c>
      <c r="F13" s="20"/>
      <c r="G13" s="20" t="s">
        <v>466</v>
      </c>
      <c r="H13" s="20" t="s">
        <v>476</v>
      </c>
      <c r="I13" s="20" t="s">
        <v>463</v>
      </c>
      <c r="J13" s="21">
        <v>6</v>
      </c>
      <c r="K13" s="22">
        <v>6</v>
      </c>
    </row>
    <row r="14" spans="1:11" ht="15.75" x14ac:dyDescent="0.25">
      <c r="A14" s="20" t="s">
        <v>477</v>
      </c>
      <c r="B14" s="20" t="s">
        <v>284</v>
      </c>
      <c r="C14" s="20" t="s">
        <v>478</v>
      </c>
      <c r="D14" s="21">
        <v>5.5</v>
      </c>
      <c r="E14" s="22">
        <v>5.5</v>
      </c>
      <c r="F14" s="20"/>
      <c r="G14" s="20" t="s">
        <v>477</v>
      </c>
      <c r="H14" s="20" t="s">
        <v>302</v>
      </c>
      <c r="I14" s="20" t="s">
        <v>471</v>
      </c>
      <c r="J14" s="21">
        <v>5.5</v>
      </c>
      <c r="K14" s="22">
        <v>5.5</v>
      </c>
    </row>
    <row r="15" spans="1:11" ht="15.75" x14ac:dyDescent="0.25">
      <c r="A15" s="20" t="s">
        <v>477</v>
      </c>
      <c r="B15" s="20" t="s">
        <v>255</v>
      </c>
      <c r="C15" s="20" t="s">
        <v>479</v>
      </c>
      <c r="D15" s="21">
        <v>6.5</v>
      </c>
      <c r="E15" s="22">
        <v>7.5</v>
      </c>
      <c r="F15" s="20"/>
      <c r="G15" s="20" t="s">
        <v>477</v>
      </c>
      <c r="H15" s="20" t="s">
        <v>480</v>
      </c>
      <c r="I15" s="20" t="s">
        <v>479</v>
      </c>
      <c r="J15" s="21">
        <v>6</v>
      </c>
      <c r="K15" s="22">
        <v>6</v>
      </c>
    </row>
    <row r="16" spans="1:11" ht="15.75" x14ac:dyDescent="0.25">
      <c r="A16" s="20" t="s">
        <v>477</v>
      </c>
      <c r="B16" s="20" t="s">
        <v>201</v>
      </c>
      <c r="C16" s="20" t="s">
        <v>473</v>
      </c>
      <c r="D16" s="21">
        <v>5.5</v>
      </c>
      <c r="E16" s="22">
        <v>4.5</v>
      </c>
      <c r="F16" s="20"/>
      <c r="G16" s="20" t="s">
        <v>477</v>
      </c>
      <c r="H16" s="20" t="s">
        <v>138</v>
      </c>
      <c r="I16" s="20" t="s">
        <v>481</v>
      </c>
      <c r="J16" s="21">
        <v>6.5</v>
      </c>
      <c r="K16" s="22">
        <v>9</v>
      </c>
    </row>
    <row r="17" spans="1:11" ht="15.75" x14ac:dyDescent="0.25">
      <c r="A17" s="275" t="s">
        <v>482</v>
      </c>
      <c r="B17" s="276"/>
      <c r="C17" s="276"/>
      <c r="D17" s="277"/>
      <c r="E17" s="278"/>
      <c r="F17" s="20"/>
      <c r="G17" s="275" t="s">
        <v>482</v>
      </c>
      <c r="H17" s="276"/>
      <c r="I17" s="276"/>
      <c r="J17" s="277"/>
      <c r="K17" s="278"/>
    </row>
    <row r="18" spans="1:11" ht="15.75" x14ac:dyDescent="0.25">
      <c r="A18" s="25" t="s">
        <v>331</v>
      </c>
      <c r="B18" s="25" t="s">
        <v>483</v>
      </c>
      <c r="C18" s="25" t="s">
        <v>484</v>
      </c>
      <c r="D18" s="26" t="s">
        <v>453</v>
      </c>
      <c r="E18" s="26" t="s">
        <v>453</v>
      </c>
      <c r="F18" s="20"/>
      <c r="G18" s="20" t="s">
        <v>331</v>
      </c>
      <c r="H18" s="20" t="s">
        <v>485</v>
      </c>
      <c r="I18" s="20" t="s">
        <v>486</v>
      </c>
      <c r="J18" s="21">
        <v>6.5</v>
      </c>
      <c r="K18" s="22">
        <v>4.5</v>
      </c>
    </row>
    <row r="19" spans="1:11" ht="15.75" x14ac:dyDescent="0.25">
      <c r="A19" s="25" t="s">
        <v>331</v>
      </c>
      <c r="B19" s="25" t="s">
        <v>487</v>
      </c>
      <c r="C19" s="25" t="s">
        <v>450</v>
      </c>
      <c r="D19" s="26" t="s">
        <v>453</v>
      </c>
      <c r="E19" s="26" t="s">
        <v>453</v>
      </c>
      <c r="F19" s="20"/>
      <c r="G19" s="25" t="s">
        <v>477</v>
      </c>
      <c r="H19" s="25" t="s">
        <v>488</v>
      </c>
      <c r="I19" s="25" t="s">
        <v>489</v>
      </c>
      <c r="J19" s="26" t="s">
        <v>453</v>
      </c>
      <c r="K19" s="26" t="s">
        <v>453</v>
      </c>
    </row>
    <row r="20" spans="1:11" ht="15.75" x14ac:dyDescent="0.25">
      <c r="A20" s="25" t="s">
        <v>477</v>
      </c>
      <c r="B20" s="25" t="s">
        <v>145</v>
      </c>
      <c r="C20" s="25" t="s">
        <v>490</v>
      </c>
      <c r="D20" s="26" t="s">
        <v>453</v>
      </c>
      <c r="E20" s="26" t="s">
        <v>453</v>
      </c>
      <c r="F20" s="20"/>
      <c r="G20" s="25" t="s">
        <v>477</v>
      </c>
      <c r="H20" s="25" t="s">
        <v>161</v>
      </c>
      <c r="I20" s="25" t="s">
        <v>473</v>
      </c>
      <c r="J20" s="26" t="s">
        <v>453</v>
      </c>
      <c r="K20" s="26" t="s">
        <v>453</v>
      </c>
    </row>
    <row r="21" spans="1:11" ht="15.75" x14ac:dyDescent="0.25">
      <c r="A21" s="25" t="s">
        <v>466</v>
      </c>
      <c r="B21" s="25" t="s">
        <v>491</v>
      </c>
      <c r="C21" s="25" t="s">
        <v>461</v>
      </c>
      <c r="D21" s="26">
        <v>5.5</v>
      </c>
      <c r="E21" s="26">
        <v>5.5</v>
      </c>
      <c r="F21" s="20"/>
      <c r="G21" s="20" t="s">
        <v>466</v>
      </c>
      <c r="H21" s="20" t="s">
        <v>492</v>
      </c>
      <c r="I21" s="20" t="s">
        <v>475</v>
      </c>
      <c r="J21" s="21">
        <v>6.5</v>
      </c>
      <c r="K21" s="22">
        <v>6.5</v>
      </c>
    </row>
    <row r="22" spans="1:11" ht="15.75" x14ac:dyDescent="0.25">
      <c r="A22" s="25" t="s">
        <v>466</v>
      </c>
      <c r="B22" s="25" t="s">
        <v>493</v>
      </c>
      <c r="C22" s="25" t="s">
        <v>494</v>
      </c>
      <c r="D22" s="26">
        <v>6</v>
      </c>
      <c r="E22" s="26">
        <v>6</v>
      </c>
      <c r="F22" s="20"/>
      <c r="G22" s="25" t="s">
        <v>466</v>
      </c>
      <c r="H22" s="25" t="s">
        <v>229</v>
      </c>
      <c r="I22" s="25" t="s">
        <v>495</v>
      </c>
      <c r="J22" s="26">
        <v>5</v>
      </c>
      <c r="K22" s="26">
        <v>5</v>
      </c>
    </row>
    <row r="23" spans="1:11" ht="15.75" x14ac:dyDescent="0.25">
      <c r="A23" s="25" t="s">
        <v>454</v>
      </c>
      <c r="B23" s="25" t="s">
        <v>283</v>
      </c>
      <c r="C23" s="25" t="s">
        <v>496</v>
      </c>
      <c r="D23" s="26" t="s">
        <v>453</v>
      </c>
      <c r="E23" s="26" t="s">
        <v>453</v>
      </c>
      <c r="F23" s="20"/>
      <c r="G23" s="20" t="s">
        <v>454</v>
      </c>
      <c r="H23" s="20" t="s">
        <v>123</v>
      </c>
      <c r="I23" s="20" t="s">
        <v>479</v>
      </c>
      <c r="J23" s="21">
        <v>6</v>
      </c>
      <c r="K23" s="22">
        <v>6</v>
      </c>
    </row>
    <row r="24" spans="1:11" ht="15.75" x14ac:dyDescent="0.25">
      <c r="A24" s="25" t="s">
        <v>454</v>
      </c>
      <c r="B24" s="25" t="s">
        <v>288</v>
      </c>
      <c r="C24" s="25" t="s">
        <v>486</v>
      </c>
      <c r="D24" s="26">
        <v>6</v>
      </c>
      <c r="E24" s="26">
        <v>6</v>
      </c>
      <c r="F24" s="20"/>
      <c r="G24" s="25" t="s">
        <v>454</v>
      </c>
      <c r="H24" s="25" t="s">
        <v>497</v>
      </c>
      <c r="I24" s="25" t="s">
        <v>479</v>
      </c>
      <c r="J24" s="26">
        <v>6</v>
      </c>
      <c r="K24" s="26">
        <v>6</v>
      </c>
    </row>
    <row r="25" spans="1:11" ht="15.75" x14ac:dyDescent="0.25">
      <c r="A25" s="267" t="s">
        <v>498</v>
      </c>
      <c r="B25" s="267"/>
      <c r="C25" s="267"/>
      <c r="D25" s="268"/>
      <c r="E25" s="27">
        <v>3</v>
      </c>
      <c r="F25" s="20"/>
      <c r="G25" s="269" t="s">
        <v>499</v>
      </c>
      <c r="H25" s="270"/>
      <c r="I25" s="270"/>
      <c r="J25" s="271"/>
      <c r="K25" s="269"/>
    </row>
    <row r="26" spans="1:11" ht="15.75" x14ac:dyDescent="0.25">
      <c r="A26" s="267" t="s">
        <v>500</v>
      </c>
      <c r="B26" s="267"/>
      <c r="C26" s="267"/>
      <c r="D26" s="268"/>
      <c r="E26" s="27">
        <v>1.5</v>
      </c>
      <c r="F26" s="20"/>
      <c r="G26" s="272" t="s">
        <v>501</v>
      </c>
      <c r="H26" s="272"/>
      <c r="I26" s="272"/>
      <c r="J26" s="273"/>
      <c r="K26" s="274"/>
    </row>
    <row r="27" spans="1:11" ht="15.75" x14ac:dyDescent="0.25">
      <c r="A27" s="269" t="s">
        <v>499</v>
      </c>
      <c r="B27" s="270"/>
      <c r="C27" s="270"/>
      <c r="D27" s="271"/>
      <c r="E27" s="269"/>
      <c r="F27" s="20"/>
      <c r="G27" s="20"/>
      <c r="H27" s="20"/>
      <c r="I27" s="20"/>
      <c r="J27" s="20"/>
      <c r="K27" s="20"/>
    </row>
    <row r="28" spans="1:11" ht="15.75" x14ac:dyDescent="0.25">
      <c r="A28" s="272" t="s">
        <v>502</v>
      </c>
      <c r="B28" s="272"/>
      <c r="C28" s="272"/>
      <c r="D28" s="273"/>
      <c r="E28" s="274"/>
      <c r="F28" s="20"/>
      <c r="G28" s="20"/>
      <c r="H28" s="20"/>
      <c r="I28" s="20"/>
      <c r="J28" s="20"/>
      <c r="K28" s="20"/>
    </row>
    <row r="30" spans="1:11" ht="15.75" x14ac:dyDescent="0.25">
      <c r="A30" s="279" t="s">
        <v>503</v>
      </c>
      <c r="B30" s="280"/>
      <c r="C30" s="280"/>
      <c r="D30" s="281"/>
      <c r="E30" s="282"/>
      <c r="F30" s="23" t="s">
        <v>362</v>
      </c>
      <c r="G30" s="283" t="s">
        <v>504</v>
      </c>
      <c r="H30" s="280"/>
      <c r="I30" s="280"/>
      <c r="J30" s="281"/>
      <c r="K30" s="282"/>
    </row>
    <row r="31" spans="1:11" ht="15.75" x14ac:dyDescent="0.25">
      <c r="A31" s="284" t="s">
        <v>447</v>
      </c>
      <c r="B31" s="285"/>
      <c r="C31" s="285"/>
      <c r="D31" s="286"/>
      <c r="E31" s="282"/>
      <c r="F31" s="24" t="s">
        <v>448</v>
      </c>
      <c r="G31" s="287" t="s">
        <v>447</v>
      </c>
      <c r="H31" s="285"/>
      <c r="I31" s="285"/>
      <c r="J31" s="286"/>
      <c r="K31" s="282"/>
    </row>
    <row r="32" spans="1:11" ht="15.75" x14ac:dyDescent="0.25">
      <c r="A32" s="25" t="s">
        <v>331</v>
      </c>
      <c r="B32" s="25" t="s">
        <v>505</v>
      </c>
      <c r="C32" s="25" t="s">
        <v>506</v>
      </c>
      <c r="D32" s="26" t="s">
        <v>453</v>
      </c>
      <c r="E32" s="26" t="s">
        <v>453</v>
      </c>
      <c r="F32" s="20"/>
      <c r="G32" s="20" t="s">
        <v>331</v>
      </c>
      <c r="H32" s="20" t="s">
        <v>507</v>
      </c>
      <c r="I32" s="20" t="s">
        <v>479</v>
      </c>
      <c r="J32" s="21">
        <v>6.5</v>
      </c>
      <c r="K32" s="22">
        <v>7.5</v>
      </c>
    </row>
    <row r="33" spans="1:11" ht="15.75" x14ac:dyDescent="0.25">
      <c r="A33" s="20" t="s">
        <v>454</v>
      </c>
      <c r="B33" s="20" t="s">
        <v>128</v>
      </c>
      <c r="C33" s="20" t="s">
        <v>490</v>
      </c>
      <c r="D33" s="21">
        <v>6.5</v>
      </c>
      <c r="E33" s="22">
        <v>6.5</v>
      </c>
      <c r="F33" s="20"/>
      <c r="G33" s="20" t="s">
        <v>454</v>
      </c>
      <c r="H33" s="20" t="s">
        <v>51</v>
      </c>
      <c r="I33" s="20" t="s">
        <v>494</v>
      </c>
      <c r="J33" s="21">
        <v>6</v>
      </c>
      <c r="K33" s="22">
        <v>6</v>
      </c>
    </row>
    <row r="34" spans="1:11" ht="15.75" x14ac:dyDescent="0.25">
      <c r="A34" s="20" t="s">
        <v>454</v>
      </c>
      <c r="B34" s="20" t="s">
        <v>305</v>
      </c>
      <c r="C34" s="20" t="s">
        <v>456</v>
      </c>
      <c r="D34" s="21">
        <v>6.5</v>
      </c>
      <c r="E34" s="22">
        <v>6.5</v>
      </c>
      <c r="F34" s="20"/>
      <c r="G34" s="20" t="s">
        <v>454</v>
      </c>
      <c r="H34" s="20" t="s">
        <v>46</v>
      </c>
      <c r="I34" s="20" t="s">
        <v>461</v>
      </c>
      <c r="J34" s="21">
        <v>5.5</v>
      </c>
      <c r="K34" s="22">
        <v>5.5</v>
      </c>
    </row>
    <row r="35" spans="1:11" ht="15.75" x14ac:dyDescent="0.25">
      <c r="A35" s="20" t="s">
        <v>454</v>
      </c>
      <c r="B35" s="20" t="s">
        <v>173</v>
      </c>
      <c r="C35" s="20" t="s">
        <v>508</v>
      </c>
      <c r="D35" s="21">
        <v>5.5</v>
      </c>
      <c r="E35" s="22">
        <v>5.5</v>
      </c>
      <c r="F35" s="20"/>
      <c r="G35" s="20" t="s">
        <v>454</v>
      </c>
      <c r="H35" s="20" t="s">
        <v>115</v>
      </c>
      <c r="I35" s="20" t="s">
        <v>509</v>
      </c>
      <c r="J35" s="21">
        <v>5</v>
      </c>
      <c r="K35" s="22">
        <v>5</v>
      </c>
    </row>
    <row r="36" spans="1:11" ht="15.75" x14ac:dyDescent="0.25">
      <c r="A36" s="20" t="s">
        <v>466</v>
      </c>
      <c r="B36" s="20" t="s">
        <v>77</v>
      </c>
      <c r="C36" s="20" t="s">
        <v>463</v>
      </c>
      <c r="D36" s="21">
        <v>6</v>
      </c>
      <c r="E36" s="22">
        <v>6</v>
      </c>
      <c r="F36" s="20"/>
      <c r="G36" s="20" t="s">
        <v>466</v>
      </c>
      <c r="H36" s="20" t="s">
        <v>510</v>
      </c>
      <c r="I36" s="20" t="s">
        <v>511</v>
      </c>
      <c r="J36" s="21">
        <v>5.5</v>
      </c>
      <c r="K36" s="22">
        <v>5</v>
      </c>
    </row>
    <row r="37" spans="1:11" ht="15.75" x14ac:dyDescent="0.25">
      <c r="A37" s="20" t="s">
        <v>466</v>
      </c>
      <c r="B37" s="20" t="s">
        <v>512</v>
      </c>
      <c r="C37" s="20" t="s">
        <v>457</v>
      </c>
      <c r="D37" s="21">
        <v>6</v>
      </c>
      <c r="E37" s="22">
        <v>6</v>
      </c>
      <c r="F37" s="20"/>
      <c r="G37" s="20" t="s">
        <v>466</v>
      </c>
      <c r="H37" s="20" t="s">
        <v>266</v>
      </c>
      <c r="I37" s="20" t="s">
        <v>478</v>
      </c>
      <c r="J37" s="21">
        <v>7</v>
      </c>
      <c r="K37" s="22">
        <v>10</v>
      </c>
    </row>
    <row r="38" spans="1:11" ht="15.75" x14ac:dyDescent="0.25">
      <c r="A38" s="20" t="s">
        <v>466</v>
      </c>
      <c r="B38" s="20" t="s">
        <v>192</v>
      </c>
      <c r="C38" s="20" t="s">
        <v>511</v>
      </c>
      <c r="D38" s="21">
        <v>5.5</v>
      </c>
      <c r="E38" s="22">
        <v>5</v>
      </c>
      <c r="F38" s="20"/>
      <c r="G38" s="20" t="s">
        <v>466</v>
      </c>
      <c r="H38" s="20" t="s">
        <v>197</v>
      </c>
      <c r="I38" s="20" t="s">
        <v>478</v>
      </c>
      <c r="J38" s="21">
        <v>5.5</v>
      </c>
      <c r="K38" s="22">
        <v>5.5</v>
      </c>
    </row>
    <row r="39" spans="1:11" ht="15.75" x14ac:dyDescent="0.25">
      <c r="A39" s="20" t="s">
        <v>466</v>
      </c>
      <c r="B39" s="20" t="s">
        <v>198</v>
      </c>
      <c r="C39" s="20" t="s">
        <v>490</v>
      </c>
      <c r="D39" s="21">
        <v>7</v>
      </c>
      <c r="E39" s="22">
        <v>10</v>
      </c>
      <c r="F39" s="20"/>
      <c r="G39" s="20" t="s">
        <v>466</v>
      </c>
      <c r="H39" s="20" t="s">
        <v>513</v>
      </c>
      <c r="I39" s="20" t="s">
        <v>459</v>
      </c>
      <c r="J39" s="21">
        <v>6.5</v>
      </c>
      <c r="K39" s="22">
        <v>6.5</v>
      </c>
    </row>
    <row r="40" spans="1:11" ht="15.75" x14ac:dyDescent="0.25">
      <c r="A40" s="20" t="s">
        <v>477</v>
      </c>
      <c r="B40" s="20" t="s">
        <v>186</v>
      </c>
      <c r="C40" s="20" t="s">
        <v>508</v>
      </c>
      <c r="D40" s="21">
        <v>6.5</v>
      </c>
      <c r="E40" s="22">
        <v>9.5</v>
      </c>
      <c r="F40" s="20"/>
      <c r="G40" s="20" t="s">
        <v>477</v>
      </c>
      <c r="H40" s="20" t="s">
        <v>44</v>
      </c>
      <c r="I40" s="20" t="s">
        <v>478</v>
      </c>
      <c r="J40" s="21">
        <v>7</v>
      </c>
      <c r="K40" s="22">
        <v>10</v>
      </c>
    </row>
    <row r="41" spans="1:11" ht="15.75" x14ac:dyDescent="0.25">
      <c r="A41" s="20" t="s">
        <v>477</v>
      </c>
      <c r="B41" s="20" t="s">
        <v>113</v>
      </c>
      <c r="C41" s="20" t="s">
        <v>450</v>
      </c>
      <c r="D41" s="21">
        <v>6.5</v>
      </c>
      <c r="E41" s="22">
        <v>9.5</v>
      </c>
      <c r="F41" s="20"/>
      <c r="G41" s="20" t="s">
        <v>477</v>
      </c>
      <c r="H41" s="20" t="s">
        <v>94</v>
      </c>
      <c r="I41" s="20" t="s">
        <v>509</v>
      </c>
      <c r="J41" s="21">
        <v>5.5</v>
      </c>
      <c r="K41" s="22">
        <v>5.5</v>
      </c>
    </row>
    <row r="42" spans="1:11" ht="15.75" x14ac:dyDescent="0.25">
      <c r="A42" s="20" t="s">
        <v>477</v>
      </c>
      <c r="B42" s="20" t="s">
        <v>208</v>
      </c>
      <c r="C42" s="20" t="s">
        <v>490</v>
      </c>
      <c r="D42" s="21">
        <v>6</v>
      </c>
      <c r="E42" s="22">
        <v>6</v>
      </c>
      <c r="F42" s="20"/>
      <c r="G42" s="20" t="s">
        <v>477</v>
      </c>
      <c r="H42" s="20" t="s">
        <v>228</v>
      </c>
      <c r="I42" s="20" t="s">
        <v>495</v>
      </c>
      <c r="J42" s="21">
        <v>5.5</v>
      </c>
      <c r="K42" s="22">
        <v>5.5</v>
      </c>
    </row>
    <row r="43" spans="1:11" ht="15.75" x14ac:dyDescent="0.25">
      <c r="A43" s="275" t="s">
        <v>482</v>
      </c>
      <c r="B43" s="276"/>
      <c r="C43" s="276"/>
      <c r="D43" s="277"/>
      <c r="E43" s="278"/>
      <c r="F43" s="20"/>
      <c r="G43" s="275" t="s">
        <v>482</v>
      </c>
      <c r="H43" s="276"/>
      <c r="I43" s="276"/>
      <c r="J43" s="277"/>
      <c r="K43" s="278"/>
    </row>
    <row r="44" spans="1:11" ht="15.75" x14ac:dyDescent="0.25">
      <c r="A44" s="20" t="s">
        <v>331</v>
      </c>
      <c r="B44" s="20" t="s">
        <v>514</v>
      </c>
      <c r="C44" s="20" t="s">
        <v>461</v>
      </c>
      <c r="D44" s="21">
        <v>6</v>
      </c>
      <c r="E44" s="22">
        <v>4</v>
      </c>
      <c r="F44" s="20"/>
      <c r="G44" s="25" t="s">
        <v>331</v>
      </c>
      <c r="H44" s="25" t="s">
        <v>515</v>
      </c>
      <c r="I44" s="25" t="s">
        <v>479</v>
      </c>
      <c r="J44" s="26">
        <v>7</v>
      </c>
      <c r="K44" s="26">
        <v>8</v>
      </c>
    </row>
    <row r="45" spans="1:11" ht="15.75" x14ac:dyDescent="0.25">
      <c r="A45" s="25" t="s">
        <v>466</v>
      </c>
      <c r="B45" s="25" t="s">
        <v>76</v>
      </c>
      <c r="C45" s="25" t="s">
        <v>479</v>
      </c>
      <c r="D45" s="26">
        <v>6.5</v>
      </c>
      <c r="E45" s="26">
        <v>6.5</v>
      </c>
      <c r="F45" s="20"/>
      <c r="G45" s="25" t="s">
        <v>331</v>
      </c>
      <c r="H45" s="25" t="s">
        <v>516</v>
      </c>
      <c r="I45" s="25" t="s">
        <v>465</v>
      </c>
      <c r="J45" s="26" t="s">
        <v>453</v>
      </c>
      <c r="K45" s="26" t="s">
        <v>453</v>
      </c>
    </row>
    <row r="46" spans="1:11" ht="15.75" x14ac:dyDescent="0.25">
      <c r="A46" s="25" t="s">
        <v>477</v>
      </c>
      <c r="B46" s="25" t="s">
        <v>167</v>
      </c>
      <c r="C46" s="25" t="s">
        <v>508</v>
      </c>
      <c r="D46" s="26">
        <v>5</v>
      </c>
      <c r="E46" s="26">
        <v>5</v>
      </c>
      <c r="F46" s="20"/>
      <c r="G46" s="25" t="s">
        <v>466</v>
      </c>
      <c r="H46" s="25" t="s">
        <v>517</v>
      </c>
      <c r="I46" s="25" t="s">
        <v>508</v>
      </c>
      <c r="J46" s="26">
        <v>6</v>
      </c>
      <c r="K46" s="26">
        <v>6</v>
      </c>
    </row>
    <row r="47" spans="1:11" ht="15.75" x14ac:dyDescent="0.25">
      <c r="A47" s="25" t="s">
        <v>477</v>
      </c>
      <c r="B47" s="25" t="s">
        <v>518</v>
      </c>
      <c r="C47" s="25" t="s">
        <v>519</v>
      </c>
      <c r="D47" s="26" t="s">
        <v>453</v>
      </c>
      <c r="E47" s="26" t="s">
        <v>453</v>
      </c>
      <c r="F47" s="20"/>
      <c r="G47" s="25" t="s">
        <v>466</v>
      </c>
      <c r="H47" s="25" t="s">
        <v>520</v>
      </c>
      <c r="I47" s="25" t="s">
        <v>478</v>
      </c>
      <c r="J47" s="26">
        <v>6.5</v>
      </c>
      <c r="K47" s="26">
        <v>7.5</v>
      </c>
    </row>
    <row r="48" spans="1:11" ht="15.75" x14ac:dyDescent="0.25">
      <c r="A48" s="25" t="s">
        <v>454</v>
      </c>
      <c r="B48" s="25" t="s">
        <v>521</v>
      </c>
      <c r="C48" s="25" t="s">
        <v>490</v>
      </c>
      <c r="D48" s="26">
        <v>6.5</v>
      </c>
      <c r="E48" s="26">
        <v>6.5</v>
      </c>
      <c r="F48" s="20"/>
      <c r="G48" s="25" t="s">
        <v>454</v>
      </c>
      <c r="H48" s="25" t="s">
        <v>522</v>
      </c>
      <c r="I48" s="25" t="s">
        <v>495</v>
      </c>
      <c r="J48" s="26">
        <v>6.5</v>
      </c>
      <c r="K48" s="26">
        <v>9.5</v>
      </c>
    </row>
    <row r="49" spans="1:11" ht="15.75" x14ac:dyDescent="0.25">
      <c r="A49" s="25" t="s">
        <v>454</v>
      </c>
      <c r="B49" s="25" t="s">
        <v>523</v>
      </c>
      <c r="C49" s="25" t="s">
        <v>509</v>
      </c>
      <c r="D49" s="26">
        <v>5</v>
      </c>
      <c r="E49" s="26">
        <v>5</v>
      </c>
      <c r="F49" s="20"/>
      <c r="G49" s="25" t="s">
        <v>454</v>
      </c>
      <c r="H49" s="25" t="s">
        <v>524</v>
      </c>
      <c r="I49" s="25" t="s">
        <v>509</v>
      </c>
      <c r="J49" s="26">
        <v>5.5</v>
      </c>
      <c r="K49" s="26">
        <v>5</v>
      </c>
    </row>
    <row r="50" spans="1:11" ht="15.75" x14ac:dyDescent="0.25">
      <c r="A50" s="25" t="s">
        <v>454</v>
      </c>
      <c r="B50" s="25" t="s">
        <v>150</v>
      </c>
      <c r="C50" s="25" t="s">
        <v>479</v>
      </c>
      <c r="D50" s="26">
        <v>6</v>
      </c>
      <c r="E50" s="26">
        <v>6</v>
      </c>
      <c r="F50" s="20"/>
      <c r="G50" s="25" t="s">
        <v>466</v>
      </c>
      <c r="H50" s="25" t="s">
        <v>525</v>
      </c>
      <c r="I50" s="25" t="s">
        <v>508</v>
      </c>
      <c r="J50" s="26">
        <v>5.5</v>
      </c>
      <c r="K50" s="26">
        <v>5.5</v>
      </c>
    </row>
    <row r="51" spans="1:11" ht="15.75" x14ac:dyDescent="0.25">
      <c r="A51" s="267" t="s">
        <v>498</v>
      </c>
      <c r="B51" s="267"/>
      <c r="C51" s="267"/>
      <c r="D51" s="268"/>
      <c r="E51" s="27">
        <v>3</v>
      </c>
      <c r="F51" s="20"/>
      <c r="G51" s="267" t="s">
        <v>500</v>
      </c>
      <c r="H51" s="267"/>
      <c r="I51" s="267"/>
      <c r="J51" s="268"/>
      <c r="K51" s="27">
        <v>1.5</v>
      </c>
    </row>
    <row r="52" spans="1:11" ht="15.75" x14ac:dyDescent="0.25">
      <c r="A52" s="267" t="s">
        <v>500</v>
      </c>
      <c r="B52" s="267"/>
      <c r="C52" s="267"/>
      <c r="D52" s="268"/>
      <c r="E52" s="27">
        <v>1.5</v>
      </c>
      <c r="F52" s="20"/>
      <c r="G52" s="269" t="s">
        <v>526</v>
      </c>
      <c r="H52" s="270"/>
      <c r="I52" s="270"/>
      <c r="J52" s="271"/>
      <c r="K52" s="269"/>
    </row>
    <row r="53" spans="1:11" ht="15.75" x14ac:dyDescent="0.25">
      <c r="A53" s="269" t="s">
        <v>527</v>
      </c>
      <c r="B53" s="270"/>
      <c r="C53" s="270"/>
      <c r="D53" s="271"/>
      <c r="E53" s="269"/>
      <c r="F53" s="20"/>
      <c r="G53" s="272" t="s">
        <v>528</v>
      </c>
      <c r="H53" s="272"/>
      <c r="I53" s="272"/>
      <c r="J53" s="273"/>
      <c r="K53" s="274"/>
    </row>
    <row r="54" spans="1:11" ht="15.75" x14ac:dyDescent="0.25">
      <c r="A54" s="272" t="s">
        <v>529</v>
      </c>
      <c r="B54" s="272"/>
      <c r="C54" s="272"/>
      <c r="D54" s="273"/>
      <c r="E54" s="274"/>
      <c r="F54" s="20"/>
      <c r="G54" s="20"/>
      <c r="H54" s="20"/>
      <c r="I54" s="20"/>
      <c r="J54" s="20"/>
      <c r="K54" s="20"/>
    </row>
    <row r="56" spans="1:11" ht="15.75" x14ac:dyDescent="0.25">
      <c r="A56" s="279" t="s">
        <v>530</v>
      </c>
      <c r="B56" s="280"/>
      <c r="C56" s="280"/>
      <c r="D56" s="281"/>
      <c r="E56" s="282"/>
      <c r="F56" s="23" t="s">
        <v>375</v>
      </c>
      <c r="G56" s="283" t="s">
        <v>531</v>
      </c>
      <c r="H56" s="280"/>
      <c r="I56" s="280"/>
      <c r="J56" s="281"/>
      <c r="K56" s="282"/>
    </row>
    <row r="57" spans="1:11" ht="15.75" x14ac:dyDescent="0.25">
      <c r="A57" s="284" t="s">
        <v>532</v>
      </c>
      <c r="B57" s="285"/>
      <c r="C57" s="285"/>
      <c r="D57" s="286"/>
      <c r="E57" s="282"/>
      <c r="F57" s="24" t="s">
        <v>448</v>
      </c>
      <c r="G57" s="287" t="s">
        <v>533</v>
      </c>
      <c r="H57" s="285"/>
      <c r="I57" s="285"/>
      <c r="J57" s="286"/>
      <c r="K57" s="282"/>
    </row>
    <row r="58" spans="1:11" ht="15.75" x14ac:dyDescent="0.25">
      <c r="A58" s="20" t="s">
        <v>331</v>
      </c>
      <c r="B58" s="20" t="s">
        <v>534</v>
      </c>
      <c r="C58" s="20" t="s">
        <v>459</v>
      </c>
      <c r="D58" s="21">
        <v>6</v>
      </c>
      <c r="E58" s="22">
        <v>7</v>
      </c>
      <c r="F58" s="20"/>
      <c r="G58" s="25" t="s">
        <v>331</v>
      </c>
      <c r="H58" s="25" t="s">
        <v>535</v>
      </c>
      <c r="I58" s="25" t="s">
        <v>536</v>
      </c>
      <c r="J58" s="26" t="s">
        <v>453</v>
      </c>
      <c r="K58" s="26" t="s">
        <v>453</v>
      </c>
    </row>
    <row r="59" spans="1:11" ht="15.75" x14ac:dyDescent="0.25">
      <c r="A59" s="20" t="s">
        <v>454</v>
      </c>
      <c r="B59" s="20" t="s">
        <v>91</v>
      </c>
      <c r="C59" s="20" t="s">
        <v>471</v>
      </c>
      <c r="D59" s="21">
        <v>5</v>
      </c>
      <c r="E59" s="22">
        <v>4</v>
      </c>
      <c r="F59" s="20"/>
      <c r="G59" s="20" t="s">
        <v>454</v>
      </c>
      <c r="H59" s="20" t="s">
        <v>537</v>
      </c>
      <c r="I59" s="20" t="s">
        <v>450</v>
      </c>
      <c r="J59" s="21">
        <v>7</v>
      </c>
      <c r="K59" s="22">
        <v>8</v>
      </c>
    </row>
    <row r="60" spans="1:11" ht="15.75" x14ac:dyDescent="0.25">
      <c r="A60" s="20" t="s">
        <v>454</v>
      </c>
      <c r="B60" s="20" t="s">
        <v>63</v>
      </c>
      <c r="C60" s="20" t="s">
        <v>450</v>
      </c>
      <c r="D60" s="21">
        <v>6</v>
      </c>
      <c r="E60" s="22">
        <v>5.5</v>
      </c>
      <c r="F60" s="20"/>
      <c r="G60" s="20" t="s">
        <v>454</v>
      </c>
      <c r="H60" s="20" t="s">
        <v>177</v>
      </c>
      <c r="I60" s="20" t="s">
        <v>479</v>
      </c>
      <c r="J60" s="21">
        <v>6</v>
      </c>
      <c r="K60" s="22">
        <v>5.5</v>
      </c>
    </row>
    <row r="61" spans="1:11" ht="15.75" x14ac:dyDescent="0.25">
      <c r="A61" s="20" t="s">
        <v>454</v>
      </c>
      <c r="B61" s="20" t="s">
        <v>218</v>
      </c>
      <c r="C61" s="20" t="s">
        <v>495</v>
      </c>
      <c r="D61" s="21">
        <v>5.5</v>
      </c>
      <c r="E61" s="22">
        <v>5</v>
      </c>
      <c r="F61" s="20"/>
      <c r="G61" s="20" t="s">
        <v>454</v>
      </c>
      <c r="H61" s="20" t="s">
        <v>88</v>
      </c>
      <c r="I61" s="20" t="s">
        <v>459</v>
      </c>
      <c r="J61" s="21">
        <v>6</v>
      </c>
      <c r="K61" s="22">
        <v>6</v>
      </c>
    </row>
    <row r="62" spans="1:11" ht="15.75" x14ac:dyDescent="0.25">
      <c r="A62" s="20" t="s">
        <v>454</v>
      </c>
      <c r="B62" s="20" t="s">
        <v>309</v>
      </c>
      <c r="C62" s="20" t="s">
        <v>486</v>
      </c>
      <c r="D62" s="21">
        <v>6</v>
      </c>
      <c r="E62" s="22">
        <v>6</v>
      </c>
      <c r="F62" s="20"/>
      <c r="G62" s="20" t="s">
        <v>466</v>
      </c>
      <c r="H62" s="20" t="s">
        <v>175</v>
      </c>
      <c r="I62" s="20" t="s">
        <v>456</v>
      </c>
      <c r="J62" s="21">
        <v>6</v>
      </c>
      <c r="K62" s="22">
        <v>6</v>
      </c>
    </row>
    <row r="63" spans="1:11" ht="15.75" x14ac:dyDescent="0.25">
      <c r="A63" s="20" t="s">
        <v>466</v>
      </c>
      <c r="B63" s="20" t="s">
        <v>99</v>
      </c>
      <c r="C63" s="20" t="s">
        <v>509</v>
      </c>
      <c r="D63" s="21">
        <v>5.5</v>
      </c>
      <c r="E63" s="22">
        <v>6</v>
      </c>
      <c r="F63" s="20"/>
      <c r="G63" s="20" t="s">
        <v>466</v>
      </c>
      <c r="H63" s="20" t="s">
        <v>165</v>
      </c>
      <c r="I63" s="20" t="s">
        <v>509</v>
      </c>
      <c r="J63" s="21">
        <v>5.5</v>
      </c>
      <c r="K63" s="22">
        <v>5.5</v>
      </c>
    </row>
    <row r="64" spans="1:11" ht="15.75" x14ac:dyDescent="0.25">
      <c r="A64" s="20" t="s">
        <v>466</v>
      </c>
      <c r="B64" s="20" t="s">
        <v>98</v>
      </c>
      <c r="C64" s="20" t="s">
        <v>471</v>
      </c>
      <c r="D64" s="21">
        <v>5.5</v>
      </c>
      <c r="E64" s="22">
        <v>5.5</v>
      </c>
      <c r="F64" s="20"/>
      <c r="G64" s="20" t="s">
        <v>466</v>
      </c>
      <c r="H64" s="20" t="s">
        <v>57</v>
      </c>
      <c r="I64" s="20" t="s">
        <v>450</v>
      </c>
      <c r="J64" s="21">
        <v>9</v>
      </c>
      <c r="K64" s="22">
        <v>19</v>
      </c>
    </row>
    <row r="65" spans="1:11" ht="15.75" x14ac:dyDescent="0.25">
      <c r="A65" s="20" t="s">
        <v>466</v>
      </c>
      <c r="B65" s="20" t="s">
        <v>153</v>
      </c>
      <c r="C65" s="20" t="s">
        <v>456</v>
      </c>
      <c r="D65" s="21">
        <v>5.5</v>
      </c>
      <c r="E65" s="22">
        <v>5.5</v>
      </c>
      <c r="F65" s="20"/>
      <c r="G65" s="20" t="s">
        <v>466</v>
      </c>
      <c r="H65" s="20" t="s">
        <v>23</v>
      </c>
      <c r="I65" s="20" t="s">
        <v>461</v>
      </c>
      <c r="J65" s="21">
        <v>6</v>
      </c>
      <c r="K65" s="22">
        <v>6</v>
      </c>
    </row>
    <row r="66" spans="1:11" ht="15.75" x14ac:dyDescent="0.25">
      <c r="A66" s="20" t="s">
        <v>477</v>
      </c>
      <c r="B66" s="20" t="s">
        <v>82</v>
      </c>
      <c r="C66" s="20" t="s">
        <v>511</v>
      </c>
      <c r="D66" s="21">
        <v>6</v>
      </c>
      <c r="E66" s="22">
        <v>6</v>
      </c>
      <c r="F66" s="20"/>
      <c r="G66" s="20" t="s">
        <v>466</v>
      </c>
      <c r="H66" s="20" t="s">
        <v>217</v>
      </c>
      <c r="I66" s="20" t="s">
        <v>456</v>
      </c>
      <c r="J66" s="21">
        <v>6.5</v>
      </c>
      <c r="K66" s="22">
        <v>6.5</v>
      </c>
    </row>
    <row r="67" spans="1:11" ht="15.75" x14ac:dyDescent="0.25">
      <c r="A67" s="20" t="s">
        <v>477</v>
      </c>
      <c r="B67" s="20" t="s">
        <v>133</v>
      </c>
      <c r="C67" s="20" t="s">
        <v>459</v>
      </c>
      <c r="D67" s="21">
        <v>7</v>
      </c>
      <c r="E67" s="22">
        <v>10</v>
      </c>
      <c r="F67" s="20"/>
      <c r="G67" s="20" t="s">
        <v>477</v>
      </c>
      <c r="H67" s="20" t="s">
        <v>102</v>
      </c>
      <c r="I67" s="20" t="s">
        <v>450</v>
      </c>
      <c r="J67" s="21">
        <v>7</v>
      </c>
      <c r="K67" s="22">
        <v>10</v>
      </c>
    </row>
    <row r="68" spans="1:11" ht="15.75" x14ac:dyDescent="0.25">
      <c r="A68" s="25" t="s">
        <v>477</v>
      </c>
      <c r="B68" s="25" t="s">
        <v>230</v>
      </c>
      <c r="C68" s="25" t="s">
        <v>511</v>
      </c>
      <c r="D68" s="26" t="s">
        <v>453</v>
      </c>
      <c r="E68" s="26" t="s">
        <v>453</v>
      </c>
      <c r="F68" s="20"/>
      <c r="G68" s="25" t="s">
        <v>477</v>
      </c>
      <c r="H68" s="25" t="s">
        <v>176</v>
      </c>
      <c r="I68" s="25" t="s">
        <v>489</v>
      </c>
      <c r="J68" s="26" t="s">
        <v>453</v>
      </c>
      <c r="K68" s="26" t="s">
        <v>453</v>
      </c>
    </row>
    <row r="69" spans="1:11" ht="15.75" x14ac:dyDescent="0.25">
      <c r="A69" s="275" t="s">
        <v>482</v>
      </c>
      <c r="B69" s="276"/>
      <c r="C69" s="276"/>
      <c r="D69" s="277"/>
      <c r="E69" s="278"/>
      <c r="F69" s="20"/>
      <c r="G69" s="275" t="s">
        <v>482</v>
      </c>
      <c r="H69" s="276"/>
      <c r="I69" s="276"/>
      <c r="J69" s="277"/>
      <c r="K69" s="278"/>
    </row>
    <row r="70" spans="1:11" ht="15.75" x14ac:dyDescent="0.25">
      <c r="A70" s="25" t="s">
        <v>331</v>
      </c>
      <c r="B70" s="25" t="s">
        <v>538</v>
      </c>
      <c r="C70" s="25" t="s">
        <v>539</v>
      </c>
      <c r="D70" s="26" t="s">
        <v>453</v>
      </c>
      <c r="E70" s="26" t="s">
        <v>453</v>
      </c>
      <c r="F70" s="20"/>
      <c r="G70" s="25" t="s">
        <v>331</v>
      </c>
      <c r="H70" s="25" t="s">
        <v>540</v>
      </c>
      <c r="I70" s="25" t="s">
        <v>536</v>
      </c>
      <c r="J70" s="26" t="s">
        <v>453</v>
      </c>
      <c r="K70" s="26" t="s">
        <v>453</v>
      </c>
    </row>
    <row r="71" spans="1:11" ht="15.75" x14ac:dyDescent="0.25">
      <c r="A71" s="20" t="s">
        <v>477</v>
      </c>
      <c r="B71" s="20" t="s">
        <v>541</v>
      </c>
      <c r="C71" s="20" t="s">
        <v>495</v>
      </c>
      <c r="D71" s="21">
        <v>5</v>
      </c>
      <c r="E71" s="22">
        <v>5</v>
      </c>
      <c r="F71" s="20"/>
      <c r="G71" s="25" t="s">
        <v>454</v>
      </c>
      <c r="H71" s="25" t="s">
        <v>298</v>
      </c>
      <c r="I71" s="25" t="s">
        <v>539</v>
      </c>
      <c r="J71" s="26" t="s">
        <v>453</v>
      </c>
      <c r="K71" s="26" t="s">
        <v>453</v>
      </c>
    </row>
    <row r="72" spans="1:11" ht="15.75" x14ac:dyDescent="0.25">
      <c r="A72" s="25" t="s">
        <v>466</v>
      </c>
      <c r="B72" s="25" t="s">
        <v>542</v>
      </c>
      <c r="C72" s="25" t="s">
        <v>511</v>
      </c>
      <c r="D72" s="26">
        <v>6</v>
      </c>
      <c r="E72" s="26">
        <v>6</v>
      </c>
      <c r="F72" s="20"/>
      <c r="G72" s="20" t="s">
        <v>454</v>
      </c>
      <c r="H72" s="20" t="s">
        <v>543</v>
      </c>
      <c r="I72" s="20" t="s">
        <v>481</v>
      </c>
      <c r="J72" s="21">
        <v>6</v>
      </c>
      <c r="K72" s="22">
        <v>6</v>
      </c>
    </row>
    <row r="73" spans="1:11" ht="15.75" x14ac:dyDescent="0.25">
      <c r="A73" s="25" t="s">
        <v>466</v>
      </c>
      <c r="B73" s="25" t="s">
        <v>544</v>
      </c>
      <c r="C73" s="25" t="s">
        <v>511</v>
      </c>
      <c r="D73" s="26" t="s">
        <v>453</v>
      </c>
      <c r="E73" s="26" t="s">
        <v>453</v>
      </c>
      <c r="F73" s="20"/>
      <c r="G73" s="25" t="s">
        <v>466</v>
      </c>
      <c r="H73" s="25" t="s">
        <v>545</v>
      </c>
      <c r="I73" s="25" t="s">
        <v>475</v>
      </c>
      <c r="J73" s="26">
        <v>6.5</v>
      </c>
      <c r="K73" s="26">
        <v>7.5</v>
      </c>
    </row>
    <row r="74" spans="1:11" ht="15.75" x14ac:dyDescent="0.25">
      <c r="A74" s="25" t="s">
        <v>454</v>
      </c>
      <c r="B74" s="25" t="s">
        <v>546</v>
      </c>
      <c r="C74" s="25" t="s">
        <v>450</v>
      </c>
      <c r="D74" s="26">
        <v>6</v>
      </c>
      <c r="E74" s="26">
        <v>6</v>
      </c>
      <c r="F74" s="20"/>
      <c r="G74" s="25" t="s">
        <v>466</v>
      </c>
      <c r="H74" s="25" t="s">
        <v>547</v>
      </c>
      <c r="I74" s="25" t="s">
        <v>539</v>
      </c>
      <c r="J74" s="26" t="s">
        <v>453</v>
      </c>
      <c r="K74" s="26" t="s">
        <v>453</v>
      </c>
    </row>
    <row r="75" spans="1:11" ht="15.75" x14ac:dyDescent="0.25">
      <c r="A75" s="25" t="s">
        <v>454</v>
      </c>
      <c r="B75" s="25" t="s">
        <v>548</v>
      </c>
      <c r="C75" s="25" t="s">
        <v>511</v>
      </c>
      <c r="D75" s="26">
        <v>6</v>
      </c>
      <c r="E75" s="26">
        <v>5.5</v>
      </c>
      <c r="F75" s="20"/>
      <c r="G75" s="25" t="s">
        <v>477</v>
      </c>
      <c r="H75" s="25" t="s">
        <v>111</v>
      </c>
      <c r="I75" s="25" t="s">
        <v>479</v>
      </c>
      <c r="J75" s="26">
        <v>6.5</v>
      </c>
      <c r="K75" s="26">
        <v>6.5</v>
      </c>
    </row>
    <row r="76" spans="1:11" ht="15.75" x14ac:dyDescent="0.25">
      <c r="A76" s="25" t="s">
        <v>454</v>
      </c>
      <c r="B76" s="25" t="s">
        <v>549</v>
      </c>
      <c r="C76" s="25" t="s">
        <v>461</v>
      </c>
      <c r="D76" s="26">
        <v>6</v>
      </c>
      <c r="E76" s="26">
        <v>6</v>
      </c>
      <c r="F76" s="20"/>
      <c r="G76" s="25" t="s">
        <v>477</v>
      </c>
      <c r="H76" s="25" t="s">
        <v>550</v>
      </c>
      <c r="I76" s="25" t="s">
        <v>452</v>
      </c>
      <c r="J76" s="26" t="s">
        <v>453</v>
      </c>
      <c r="K76" s="26" t="s">
        <v>453</v>
      </c>
    </row>
    <row r="77" spans="1:11" ht="15.75" x14ac:dyDescent="0.25">
      <c r="A77" s="267" t="s">
        <v>498</v>
      </c>
      <c r="B77" s="267"/>
      <c r="C77" s="267"/>
      <c r="D77" s="268"/>
      <c r="E77" s="27">
        <v>3</v>
      </c>
      <c r="F77" s="20"/>
      <c r="G77" s="267" t="s">
        <v>500</v>
      </c>
      <c r="H77" s="267"/>
      <c r="I77" s="267"/>
      <c r="J77" s="268"/>
      <c r="K77" s="27">
        <v>1.5</v>
      </c>
    </row>
    <row r="78" spans="1:11" ht="15.75" x14ac:dyDescent="0.25">
      <c r="A78" s="267" t="s">
        <v>500</v>
      </c>
      <c r="B78" s="267"/>
      <c r="C78" s="267"/>
      <c r="D78" s="268"/>
      <c r="E78" s="27">
        <v>1.5</v>
      </c>
      <c r="F78" s="20"/>
      <c r="G78" s="269" t="s">
        <v>551</v>
      </c>
      <c r="H78" s="270"/>
      <c r="I78" s="270"/>
      <c r="J78" s="271"/>
      <c r="K78" s="269"/>
    </row>
    <row r="79" spans="1:11" ht="15.75" x14ac:dyDescent="0.25">
      <c r="A79" s="269" t="s">
        <v>552</v>
      </c>
      <c r="B79" s="270"/>
      <c r="C79" s="270"/>
      <c r="D79" s="271"/>
      <c r="E79" s="269"/>
      <c r="F79" s="20"/>
      <c r="G79" s="272" t="s">
        <v>553</v>
      </c>
      <c r="H79" s="272"/>
      <c r="I79" s="272"/>
      <c r="J79" s="273"/>
      <c r="K79" s="274"/>
    </row>
    <row r="80" spans="1:11" ht="15.75" x14ac:dyDescent="0.25">
      <c r="A80" s="272" t="s">
        <v>554</v>
      </c>
      <c r="B80" s="272"/>
      <c r="C80" s="272"/>
      <c r="D80" s="273"/>
      <c r="E80" s="274"/>
      <c r="F80" s="20"/>
      <c r="G80" s="20"/>
      <c r="H80" s="20"/>
      <c r="I80" s="20"/>
      <c r="J80" s="20"/>
      <c r="K80" s="20"/>
    </row>
    <row r="82" spans="1:11" ht="15.75" x14ac:dyDescent="0.25">
      <c r="A82" s="279" t="s">
        <v>555</v>
      </c>
      <c r="B82" s="280"/>
      <c r="C82" s="280"/>
      <c r="D82" s="281"/>
      <c r="E82" s="282"/>
      <c r="F82" s="23" t="s">
        <v>369</v>
      </c>
      <c r="G82" s="283" t="s">
        <v>556</v>
      </c>
      <c r="H82" s="280"/>
      <c r="I82" s="280"/>
      <c r="J82" s="281"/>
      <c r="K82" s="282"/>
    </row>
    <row r="83" spans="1:11" ht="15.75" x14ac:dyDescent="0.25">
      <c r="A83" s="284" t="s">
        <v>447</v>
      </c>
      <c r="B83" s="285"/>
      <c r="C83" s="285"/>
      <c r="D83" s="286"/>
      <c r="E83" s="282"/>
      <c r="F83" s="24" t="s">
        <v>448</v>
      </c>
      <c r="G83" s="287" t="s">
        <v>557</v>
      </c>
      <c r="H83" s="285"/>
      <c r="I83" s="285"/>
      <c r="J83" s="286"/>
      <c r="K83" s="282"/>
    </row>
    <row r="84" spans="1:11" ht="15.75" x14ac:dyDescent="0.25">
      <c r="A84" s="20" t="s">
        <v>331</v>
      </c>
      <c r="B84" s="20" t="s">
        <v>558</v>
      </c>
      <c r="C84" s="20" t="s">
        <v>490</v>
      </c>
      <c r="D84" s="21">
        <v>6.5</v>
      </c>
      <c r="E84" s="22">
        <v>7.5</v>
      </c>
      <c r="F84" s="20"/>
      <c r="G84" s="20" t="s">
        <v>331</v>
      </c>
      <c r="H84" s="20" t="s">
        <v>559</v>
      </c>
      <c r="I84" s="20" t="s">
        <v>509</v>
      </c>
      <c r="J84" s="21">
        <v>5</v>
      </c>
      <c r="K84" s="22">
        <v>0</v>
      </c>
    </row>
    <row r="85" spans="1:11" ht="15.75" x14ac:dyDescent="0.25">
      <c r="A85" s="20" t="s">
        <v>454</v>
      </c>
      <c r="B85" s="20" t="s">
        <v>146</v>
      </c>
      <c r="C85" s="20" t="s">
        <v>463</v>
      </c>
      <c r="D85" s="21">
        <v>6</v>
      </c>
      <c r="E85" s="22">
        <v>6</v>
      </c>
      <c r="F85" s="20"/>
      <c r="G85" s="20" t="s">
        <v>454</v>
      </c>
      <c r="H85" s="20" t="s">
        <v>304</v>
      </c>
      <c r="I85" s="20" t="s">
        <v>508</v>
      </c>
      <c r="J85" s="21">
        <v>5.5</v>
      </c>
      <c r="K85" s="22">
        <v>5.5</v>
      </c>
    </row>
    <row r="86" spans="1:11" ht="15.75" x14ac:dyDescent="0.25">
      <c r="A86" s="20" t="s">
        <v>454</v>
      </c>
      <c r="B86" s="20" t="s">
        <v>560</v>
      </c>
      <c r="C86" s="20" t="s">
        <v>495</v>
      </c>
      <c r="D86" s="21">
        <v>6</v>
      </c>
      <c r="E86" s="22">
        <v>6</v>
      </c>
      <c r="F86" s="20"/>
      <c r="G86" s="20" t="s">
        <v>454</v>
      </c>
      <c r="H86" s="20" t="s">
        <v>561</v>
      </c>
      <c r="I86" s="20" t="s">
        <v>461</v>
      </c>
      <c r="J86" s="21">
        <v>6</v>
      </c>
      <c r="K86" s="22">
        <v>6</v>
      </c>
    </row>
    <row r="87" spans="1:11" ht="15.75" x14ac:dyDescent="0.25">
      <c r="A87" s="20" t="s">
        <v>454</v>
      </c>
      <c r="B87" s="20" t="s">
        <v>179</v>
      </c>
      <c r="C87" s="20" t="s">
        <v>456</v>
      </c>
      <c r="D87" s="21">
        <v>5.5</v>
      </c>
      <c r="E87" s="22">
        <v>5.5</v>
      </c>
      <c r="F87" s="20"/>
      <c r="G87" s="20" t="s">
        <v>454</v>
      </c>
      <c r="H87" s="20" t="s">
        <v>131</v>
      </c>
      <c r="I87" s="20" t="s">
        <v>478</v>
      </c>
      <c r="J87" s="21">
        <v>5.5</v>
      </c>
      <c r="K87" s="22">
        <v>5.5</v>
      </c>
    </row>
    <row r="88" spans="1:11" ht="15.75" x14ac:dyDescent="0.25">
      <c r="A88" s="20" t="s">
        <v>466</v>
      </c>
      <c r="B88" s="20" t="s">
        <v>104</v>
      </c>
      <c r="C88" s="20" t="s">
        <v>459</v>
      </c>
      <c r="D88" s="21">
        <v>6.5</v>
      </c>
      <c r="E88" s="22">
        <v>6.5</v>
      </c>
      <c r="F88" s="20"/>
      <c r="G88" s="20" t="s">
        <v>466</v>
      </c>
      <c r="H88" s="20" t="s">
        <v>322</v>
      </c>
      <c r="I88" s="20" t="s">
        <v>481</v>
      </c>
      <c r="J88" s="21">
        <v>7.5</v>
      </c>
      <c r="K88" s="22">
        <v>11.5</v>
      </c>
    </row>
    <row r="89" spans="1:11" ht="15.75" x14ac:dyDescent="0.25">
      <c r="A89" s="20" t="s">
        <v>466</v>
      </c>
      <c r="B89" s="20" t="s">
        <v>562</v>
      </c>
      <c r="C89" s="20" t="s">
        <v>473</v>
      </c>
      <c r="D89" s="21">
        <v>6</v>
      </c>
      <c r="E89" s="22">
        <v>6</v>
      </c>
      <c r="F89" s="20"/>
      <c r="G89" s="20" t="s">
        <v>466</v>
      </c>
      <c r="H89" s="20" t="s">
        <v>106</v>
      </c>
      <c r="I89" s="20" t="s">
        <v>490</v>
      </c>
      <c r="J89" s="21">
        <v>6</v>
      </c>
      <c r="K89" s="22">
        <v>6</v>
      </c>
    </row>
    <row r="90" spans="1:11" ht="15.75" x14ac:dyDescent="0.25">
      <c r="A90" s="20" t="s">
        <v>466</v>
      </c>
      <c r="B90" s="20" t="s">
        <v>276</v>
      </c>
      <c r="C90" s="20" t="s">
        <v>450</v>
      </c>
      <c r="D90" s="21">
        <v>6.5</v>
      </c>
      <c r="E90" s="22">
        <v>6.5</v>
      </c>
      <c r="F90" s="20"/>
      <c r="G90" s="20" t="s">
        <v>466</v>
      </c>
      <c r="H90" s="20" t="s">
        <v>563</v>
      </c>
      <c r="I90" s="20" t="s">
        <v>481</v>
      </c>
      <c r="J90" s="21">
        <v>5.5</v>
      </c>
      <c r="K90" s="22">
        <v>5.5</v>
      </c>
    </row>
    <row r="91" spans="1:11" ht="15.75" x14ac:dyDescent="0.25">
      <c r="A91" s="20" t="s">
        <v>466</v>
      </c>
      <c r="B91" s="20" t="s">
        <v>203</v>
      </c>
      <c r="C91" s="20" t="s">
        <v>495</v>
      </c>
      <c r="D91" s="21">
        <v>6.5</v>
      </c>
      <c r="E91" s="22">
        <v>7.5</v>
      </c>
      <c r="F91" s="20"/>
      <c r="G91" s="20" t="s">
        <v>466</v>
      </c>
      <c r="H91" s="20" t="s">
        <v>564</v>
      </c>
      <c r="I91" s="20" t="s">
        <v>457</v>
      </c>
      <c r="J91" s="21">
        <v>5.5</v>
      </c>
      <c r="K91" s="22">
        <v>5</v>
      </c>
    </row>
    <row r="92" spans="1:11" ht="15.75" x14ac:dyDescent="0.25">
      <c r="A92" s="20" t="s">
        <v>477</v>
      </c>
      <c r="B92" s="20" t="s">
        <v>565</v>
      </c>
      <c r="C92" s="20" t="s">
        <v>494</v>
      </c>
      <c r="D92" s="21">
        <v>6</v>
      </c>
      <c r="E92" s="22">
        <v>6</v>
      </c>
      <c r="F92" s="20"/>
      <c r="G92" s="20" t="s">
        <v>477</v>
      </c>
      <c r="H92" s="20" t="s">
        <v>194</v>
      </c>
      <c r="I92" s="20" t="s">
        <v>486</v>
      </c>
      <c r="J92" s="21">
        <v>6</v>
      </c>
      <c r="K92" s="22">
        <v>6</v>
      </c>
    </row>
    <row r="93" spans="1:11" ht="15.75" x14ac:dyDescent="0.25">
      <c r="A93" s="20" t="s">
        <v>477</v>
      </c>
      <c r="B93" s="20" t="s">
        <v>59</v>
      </c>
      <c r="C93" s="20" t="s">
        <v>457</v>
      </c>
      <c r="D93" s="21">
        <v>7</v>
      </c>
      <c r="E93" s="22">
        <v>9.5</v>
      </c>
      <c r="F93" s="20"/>
      <c r="G93" s="20" t="s">
        <v>477</v>
      </c>
      <c r="H93" s="20" t="s">
        <v>64</v>
      </c>
      <c r="I93" s="20" t="s">
        <v>478</v>
      </c>
      <c r="J93" s="21">
        <v>6.5</v>
      </c>
      <c r="K93" s="22">
        <v>7.5</v>
      </c>
    </row>
    <row r="94" spans="1:11" ht="15.75" x14ac:dyDescent="0.25">
      <c r="A94" s="20" t="s">
        <v>477</v>
      </c>
      <c r="B94" s="20" t="s">
        <v>92</v>
      </c>
      <c r="C94" s="20" t="s">
        <v>508</v>
      </c>
      <c r="D94" s="21">
        <v>6</v>
      </c>
      <c r="E94" s="22">
        <v>6</v>
      </c>
      <c r="F94" s="20"/>
      <c r="G94" s="25" t="s">
        <v>477</v>
      </c>
      <c r="H94" s="25" t="s">
        <v>202</v>
      </c>
      <c r="I94" s="25" t="s">
        <v>566</v>
      </c>
      <c r="J94" s="26" t="s">
        <v>453</v>
      </c>
      <c r="K94" s="26" t="s">
        <v>453</v>
      </c>
    </row>
    <row r="95" spans="1:11" ht="15.75" x14ac:dyDescent="0.25">
      <c r="A95" s="275" t="s">
        <v>482</v>
      </c>
      <c r="B95" s="276"/>
      <c r="C95" s="276"/>
      <c r="D95" s="277"/>
      <c r="E95" s="278"/>
      <c r="F95" s="20"/>
      <c r="G95" s="275" t="s">
        <v>482</v>
      </c>
      <c r="H95" s="276"/>
      <c r="I95" s="276"/>
      <c r="J95" s="277"/>
      <c r="K95" s="278"/>
    </row>
    <row r="96" spans="1:11" ht="15.75" x14ac:dyDescent="0.25">
      <c r="A96" s="25" t="s">
        <v>477</v>
      </c>
      <c r="B96" s="25" t="s">
        <v>139</v>
      </c>
      <c r="C96" s="25" t="s">
        <v>567</v>
      </c>
      <c r="D96" s="26" t="s">
        <v>453</v>
      </c>
      <c r="E96" s="26" t="s">
        <v>453</v>
      </c>
      <c r="F96" s="20"/>
      <c r="G96" s="25" t="s">
        <v>331</v>
      </c>
      <c r="H96" s="25" t="s">
        <v>568</v>
      </c>
      <c r="I96" s="25" t="s">
        <v>569</v>
      </c>
      <c r="J96" s="26" t="s">
        <v>453</v>
      </c>
      <c r="K96" s="26" t="s">
        <v>453</v>
      </c>
    </row>
    <row r="97" spans="1:11" ht="15.75" x14ac:dyDescent="0.25">
      <c r="A97" s="25" t="s">
        <v>466</v>
      </c>
      <c r="B97" s="25" t="s">
        <v>242</v>
      </c>
      <c r="C97" s="25" t="s">
        <v>570</v>
      </c>
      <c r="D97" s="26" t="s">
        <v>453</v>
      </c>
      <c r="E97" s="26" t="s">
        <v>453</v>
      </c>
      <c r="F97" s="20"/>
      <c r="G97" s="25" t="s">
        <v>466</v>
      </c>
      <c r="H97" s="25" t="s">
        <v>65</v>
      </c>
      <c r="I97" s="25" t="s">
        <v>569</v>
      </c>
      <c r="J97" s="26" t="s">
        <v>453</v>
      </c>
      <c r="K97" s="26" t="s">
        <v>453</v>
      </c>
    </row>
    <row r="98" spans="1:11" ht="15.75" x14ac:dyDescent="0.25">
      <c r="A98" s="25" t="s">
        <v>466</v>
      </c>
      <c r="B98" s="25" t="s">
        <v>60</v>
      </c>
      <c r="C98" s="25" t="s">
        <v>452</v>
      </c>
      <c r="D98" s="26" t="s">
        <v>453</v>
      </c>
      <c r="E98" s="26" t="s">
        <v>453</v>
      </c>
      <c r="F98" s="20"/>
      <c r="G98" s="20" t="s">
        <v>466</v>
      </c>
      <c r="H98" s="20" t="s">
        <v>571</v>
      </c>
      <c r="I98" s="20" t="s">
        <v>494</v>
      </c>
      <c r="J98" s="21">
        <v>6.5</v>
      </c>
      <c r="K98" s="22">
        <v>7.5</v>
      </c>
    </row>
    <row r="99" spans="1:11" ht="15.75" x14ac:dyDescent="0.25">
      <c r="A99" s="25" t="s">
        <v>454</v>
      </c>
      <c r="B99" s="25" t="s">
        <v>572</v>
      </c>
      <c r="C99" s="25" t="s">
        <v>456</v>
      </c>
      <c r="D99" s="26">
        <v>5.5</v>
      </c>
      <c r="E99" s="26">
        <v>5.5</v>
      </c>
      <c r="F99" s="20"/>
      <c r="G99" s="25" t="s">
        <v>454</v>
      </c>
      <c r="H99" s="25" t="s">
        <v>193</v>
      </c>
      <c r="I99" s="25" t="s">
        <v>486</v>
      </c>
      <c r="J99" s="26">
        <v>6</v>
      </c>
      <c r="K99" s="26">
        <v>6</v>
      </c>
    </row>
    <row r="100" spans="1:11" ht="15.75" x14ac:dyDescent="0.25">
      <c r="A100" s="25" t="s">
        <v>454</v>
      </c>
      <c r="B100" s="25" t="s">
        <v>573</v>
      </c>
      <c r="C100" s="25" t="s">
        <v>461</v>
      </c>
      <c r="D100" s="26" t="s">
        <v>453</v>
      </c>
      <c r="E100" s="26" t="s">
        <v>453</v>
      </c>
      <c r="F100" s="20"/>
      <c r="G100" s="25" t="s">
        <v>454</v>
      </c>
      <c r="H100" s="25" t="s">
        <v>574</v>
      </c>
      <c r="I100" s="25" t="s">
        <v>473</v>
      </c>
      <c r="J100" s="26">
        <v>5</v>
      </c>
      <c r="K100" s="26">
        <v>5</v>
      </c>
    </row>
    <row r="101" spans="1:11" ht="15.75" x14ac:dyDescent="0.25">
      <c r="A101" s="25" t="s">
        <v>454</v>
      </c>
      <c r="B101" s="25" t="s">
        <v>575</v>
      </c>
      <c r="C101" s="25" t="s">
        <v>509</v>
      </c>
      <c r="D101" s="26">
        <v>4</v>
      </c>
      <c r="E101" s="26">
        <v>3</v>
      </c>
      <c r="F101" s="20"/>
      <c r="G101" s="25" t="s">
        <v>454</v>
      </c>
      <c r="H101" s="25" t="s">
        <v>576</v>
      </c>
      <c r="I101" s="25" t="s">
        <v>469</v>
      </c>
      <c r="J101" s="26" t="s">
        <v>453</v>
      </c>
      <c r="K101" s="26" t="s">
        <v>453</v>
      </c>
    </row>
    <row r="102" spans="1:11" ht="15.75" x14ac:dyDescent="0.25">
      <c r="A102" s="25" t="s">
        <v>331</v>
      </c>
      <c r="B102" s="25" t="s">
        <v>577</v>
      </c>
      <c r="C102" s="25" t="s">
        <v>578</v>
      </c>
      <c r="D102" s="26" t="s">
        <v>453</v>
      </c>
      <c r="E102" s="26" t="s">
        <v>453</v>
      </c>
      <c r="F102" s="20"/>
      <c r="G102" s="25" t="s">
        <v>454</v>
      </c>
      <c r="H102" s="25" t="s">
        <v>281</v>
      </c>
      <c r="I102" s="25" t="s">
        <v>494</v>
      </c>
      <c r="J102" s="26" t="s">
        <v>453</v>
      </c>
      <c r="K102" s="26" t="s">
        <v>453</v>
      </c>
    </row>
    <row r="103" spans="1:11" ht="15.75" x14ac:dyDescent="0.25">
      <c r="A103" s="267" t="s">
        <v>498</v>
      </c>
      <c r="B103" s="267"/>
      <c r="C103" s="267"/>
      <c r="D103" s="268"/>
      <c r="E103" s="27">
        <v>3</v>
      </c>
      <c r="F103" s="20"/>
      <c r="G103" s="267" t="s">
        <v>500</v>
      </c>
      <c r="H103" s="267"/>
      <c r="I103" s="267"/>
      <c r="J103" s="268"/>
      <c r="K103" s="27">
        <v>-1.5</v>
      </c>
    </row>
    <row r="104" spans="1:11" ht="15.75" x14ac:dyDescent="0.25">
      <c r="A104" s="267" t="s">
        <v>500</v>
      </c>
      <c r="B104" s="267"/>
      <c r="C104" s="267"/>
      <c r="D104" s="268"/>
      <c r="E104" s="27">
        <v>1.5</v>
      </c>
      <c r="F104" s="20"/>
      <c r="G104" s="269" t="s">
        <v>579</v>
      </c>
      <c r="H104" s="270"/>
      <c r="I104" s="270"/>
      <c r="J104" s="271"/>
      <c r="K104" s="269"/>
    </row>
    <row r="105" spans="1:11" ht="15.75" x14ac:dyDescent="0.25">
      <c r="A105" s="269" t="s">
        <v>580</v>
      </c>
      <c r="B105" s="270"/>
      <c r="C105" s="270"/>
      <c r="D105" s="271"/>
      <c r="E105" s="269"/>
      <c r="F105" s="20"/>
      <c r="G105" s="272" t="s">
        <v>581</v>
      </c>
      <c r="H105" s="272"/>
      <c r="I105" s="272"/>
      <c r="J105" s="273"/>
      <c r="K105" s="274"/>
    </row>
    <row r="106" spans="1:11" ht="15.75" x14ac:dyDescent="0.25">
      <c r="A106" s="272" t="s">
        <v>582</v>
      </c>
      <c r="B106" s="272"/>
      <c r="C106" s="272"/>
      <c r="D106" s="273"/>
      <c r="E106" s="274"/>
      <c r="F106" s="20"/>
      <c r="G106" s="20"/>
      <c r="H106" s="20"/>
      <c r="I106" s="20"/>
      <c r="J106" s="20"/>
      <c r="K106" s="20"/>
    </row>
    <row r="108" spans="1:11" ht="15.75" x14ac:dyDescent="0.25">
      <c r="A108" s="279" t="s">
        <v>583</v>
      </c>
      <c r="B108" s="280"/>
      <c r="C108" s="280"/>
      <c r="D108" s="281"/>
      <c r="E108" s="282"/>
      <c r="F108" s="23" t="s">
        <v>362</v>
      </c>
      <c r="G108" s="283" t="s">
        <v>10</v>
      </c>
      <c r="H108" s="280"/>
      <c r="I108" s="280"/>
      <c r="J108" s="281"/>
      <c r="K108" s="282"/>
    </row>
    <row r="109" spans="1:11" ht="15.75" x14ac:dyDescent="0.25">
      <c r="A109" s="284" t="s">
        <v>447</v>
      </c>
      <c r="B109" s="285"/>
      <c r="C109" s="285"/>
      <c r="D109" s="286"/>
      <c r="E109" s="282"/>
      <c r="F109" s="24" t="s">
        <v>448</v>
      </c>
      <c r="G109" s="287" t="s">
        <v>584</v>
      </c>
      <c r="H109" s="285"/>
      <c r="I109" s="285"/>
      <c r="J109" s="286"/>
      <c r="K109" s="282"/>
    </row>
    <row r="110" spans="1:11" ht="15.75" x14ac:dyDescent="0.25">
      <c r="A110" s="20" t="s">
        <v>331</v>
      </c>
      <c r="B110" s="20" t="s">
        <v>585</v>
      </c>
      <c r="C110" s="20" t="s">
        <v>475</v>
      </c>
      <c r="D110" s="21">
        <v>6</v>
      </c>
      <c r="E110" s="22">
        <v>5</v>
      </c>
      <c r="F110" s="20"/>
      <c r="G110" s="20" t="s">
        <v>331</v>
      </c>
      <c r="H110" s="20" t="s">
        <v>586</v>
      </c>
      <c r="I110" s="20" t="s">
        <v>473</v>
      </c>
      <c r="J110" s="21">
        <v>7</v>
      </c>
      <c r="K110" s="22">
        <v>6</v>
      </c>
    </row>
    <row r="111" spans="1:11" ht="15.75" x14ac:dyDescent="0.25">
      <c r="A111" s="20" t="s">
        <v>454</v>
      </c>
      <c r="B111" s="20" t="s">
        <v>587</v>
      </c>
      <c r="C111" s="20" t="s">
        <v>475</v>
      </c>
      <c r="D111" s="21">
        <v>5.5</v>
      </c>
      <c r="E111" s="22">
        <v>5</v>
      </c>
      <c r="F111" s="20"/>
      <c r="G111" s="20" t="s">
        <v>454</v>
      </c>
      <c r="H111" s="20" t="s">
        <v>155</v>
      </c>
      <c r="I111" s="20" t="s">
        <v>479</v>
      </c>
      <c r="J111" s="21">
        <v>6</v>
      </c>
      <c r="K111" s="22">
        <v>6</v>
      </c>
    </row>
    <row r="112" spans="1:11" ht="15.75" x14ac:dyDescent="0.25">
      <c r="A112" s="20" t="s">
        <v>454</v>
      </c>
      <c r="B112" s="20" t="s">
        <v>588</v>
      </c>
      <c r="C112" s="20" t="s">
        <v>456</v>
      </c>
      <c r="D112" s="21">
        <v>6</v>
      </c>
      <c r="E112" s="22">
        <v>6</v>
      </c>
      <c r="F112" s="20"/>
      <c r="G112" s="20" t="s">
        <v>454</v>
      </c>
      <c r="H112" s="20" t="s">
        <v>97</v>
      </c>
      <c r="I112" s="20" t="s">
        <v>468</v>
      </c>
      <c r="J112" s="21">
        <v>7</v>
      </c>
      <c r="K112" s="22">
        <v>10</v>
      </c>
    </row>
    <row r="113" spans="1:11" ht="15.75" x14ac:dyDescent="0.25">
      <c r="A113" s="20" t="s">
        <v>454</v>
      </c>
      <c r="B113" s="20" t="s">
        <v>589</v>
      </c>
      <c r="C113" s="20" t="s">
        <v>475</v>
      </c>
      <c r="D113" s="21">
        <v>5.5</v>
      </c>
      <c r="E113" s="22">
        <v>5.5</v>
      </c>
      <c r="F113" s="20"/>
      <c r="G113" s="20" t="s">
        <v>454</v>
      </c>
      <c r="H113" s="20" t="s">
        <v>317</v>
      </c>
      <c r="I113" s="20" t="s">
        <v>479</v>
      </c>
      <c r="J113" s="21">
        <v>6</v>
      </c>
      <c r="K113" s="22">
        <v>6</v>
      </c>
    </row>
    <row r="114" spans="1:11" ht="15.75" x14ac:dyDescent="0.25">
      <c r="A114" s="20" t="s">
        <v>466</v>
      </c>
      <c r="B114" s="20" t="s">
        <v>85</v>
      </c>
      <c r="C114" s="20" t="s">
        <v>508</v>
      </c>
      <c r="D114" s="21">
        <v>6.5</v>
      </c>
      <c r="E114" s="22">
        <v>7.5</v>
      </c>
      <c r="F114" s="20"/>
      <c r="G114" s="25" t="s">
        <v>454</v>
      </c>
      <c r="H114" s="25" t="s">
        <v>154</v>
      </c>
      <c r="I114" s="25" t="s">
        <v>489</v>
      </c>
      <c r="J114" s="26" t="s">
        <v>453</v>
      </c>
      <c r="K114" s="26" t="s">
        <v>453</v>
      </c>
    </row>
    <row r="115" spans="1:11" ht="15.75" x14ac:dyDescent="0.25">
      <c r="A115" s="20" t="s">
        <v>466</v>
      </c>
      <c r="B115" s="20" t="s">
        <v>52</v>
      </c>
      <c r="C115" s="20" t="s">
        <v>463</v>
      </c>
      <c r="D115" s="21">
        <v>5.5</v>
      </c>
      <c r="E115" s="22">
        <v>5.5</v>
      </c>
      <c r="F115" s="20"/>
      <c r="G115" s="25" t="s">
        <v>466</v>
      </c>
      <c r="H115" s="25" t="s">
        <v>189</v>
      </c>
      <c r="I115" s="25" t="s">
        <v>489</v>
      </c>
      <c r="J115" s="26" t="s">
        <v>453</v>
      </c>
      <c r="K115" s="26" t="s">
        <v>453</v>
      </c>
    </row>
    <row r="116" spans="1:11" ht="15.75" x14ac:dyDescent="0.25">
      <c r="A116" s="20" t="s">
        <v>466</v>
      </c>
      <c r="B116" s="20" t="s">
        <v>277</v>
      </c>
      <c r="C116" s="20" t="s">
        <v>457</v>
      </c>
      <c r="D116" s="21">
        <v>6.5</v>
      </c>
      <c r="E116" s="22">
        <v>6.5</v>
      </c>
      <c r="F116" s="20"/>
      <c r="G116" s="20" t="s">
        <v>466</v>
      </c>
      <c r="H116" s="20" t="s">
        <v>66</v>
      </c>
      <c r="I116" s="20" t="s">
        <v>479</v>
      </c>
      <c r="J116" s="21">
        <v>7</v>
      </c>
      <c r="K116" s="22">
        <v>10</v>
      </c>
    </row>
    <row r="117" spans="1:11" ht="15.75" x14ac:dyDescent="0.25">
      <c r="A117" s="20" t="s">
        <v>466</v>
      </c>
      <c r="B117" s="20" t="s">
        <v>141</v>
      </c>
      <c r="C117" s="20" t="s">
        <v>475</v>
      </c>
      <c r="D117" s="21">
        <v>6</v>
      </c>
      <c r="E117" s="22">
        <v>6</v>
      </c>
      <c r="F117" s="20"/>
      <c r="G117" s="20" t="s">
        <v>477</v>
      </c>
      <c r="H117" s="20" t="s">
        <v>590</v>
      </c>
      <c r="I117" s="20" t="s">
        <v>471</v>
      </c>
      <c r="J117" s="21">
        <v>5</v>
      </c>
      <c r="K117" s="22">
        <v>5</v>
      </c>
    </row>
    <row r="118" spans="1:11" ht="15.75" x14ac:dyDescent="0.25">
      <c r="A118" s="20" t="s">
        <v>477</v>
      </c>
      <c r="B118" s="20" t="s">
        <v>53</v>
      </c>
      <c r="C118" s="20" t="s">
        <v>459</v>
      </c>
      <c r="D118" s="21">
        <v>6.5</v>
      </c>
      <c r="E118" s="22">
        <v>7.5</v>
      </c>
      <c r="F118" s="20"/>
      <c r="G118" s="20" t="s">
        <v>477</v>
      </c>
      <c r="H118" s="20" t="s">
        <v>95</v>
      </c>
      <c r="I118" s="20" t="s">
        <v>450</v>
      </c>
      <c r="J118" s="21">
        <v>6.5</v>
      </c>
      <c r="K118" s="22">
        <v>7.5</v>
      </c>
    </row>
    <row r="119" spans="1:11" ht="15.75" x14ac:dyDescent="0.25">
      <c r="A119" s="20" t="s">
        <v>477</v>
      </c>
      <c r="B119" s="20" t="s">
        <v>54</v>
      </c>
      <c r="C119" s="20" t="s">
        <v>475</v>
      </c>
      <c r="D119" s="21">
        <v>7</v>
      </c>
      <c r="E119" s="22">
        <v>10</v>
      </c>
      <c r="F119" s="20"/>
      <c r="G119" s="25" t="s">
        <v>477</v>
      </c>
      <c r="H119" s="25" t="s">
        <v>147</v>
      </c>
      <c r="I119" s="25" t="s">
        <v>456</v>
      </c>
      <c r="J119" s="26" t="s">
        <v>453</v>
      </c>
      <c r="K119" s="26" t="s">
        <v>453</v>
      </c>
    </row>
    <row r="120" spans="1:11" ht="15.75" x14ac:dyDescent="0.25">
      <c r="A120" s="20" t="s">
        <v>477</v>
      </c>
      <c r="B120" s="20" t="s">
        <v>24</v>
      </c>
      <c r="C120" s="20" t="s">
        <v>471</v>
      </c>
      <c r="D120" s="21">
        <v>7</v>
      </c>
      <c r="E120" s="22">
        <v>9.5</v>
      </c>
      <c r="F120" s="20"/>
      <c r="G120" s="20" t="s">
        <v>477</v>
      </c>
      <c r="H120" s="20" t="s">
        <v>313</v>
      </c>
      <c r="I120" s="20" t="s">
        <v>473</v>
      </c>
      <c r="J120" s="21">
        <v>5</v>
      </c>
      <c r="K120" s="22">
        <v>5</v>
      </c>
    </row>
    <row r="121" spans="1:11" ht="15.75" x14ac:dyDescent="0.25">
      <c r="A121" s="275" t="s">
        <v>482</v>
      </c>
      <c r="B121" s="276"/>
      <c r="C121" s="276"/>
      <c r="D121" s="277"/>
      <c r="E121" s="278"/>
      <c r="F121" s="20"/>
      <c r="G121" s="275" t="s">
        <v>482</v>
      </c>
      <c r="H121" s="276"/>
      <c r="I121" s="276"/>
      <c r="J121" s="277"/>
      <c r="K121" s="278"/>
    </row>
    <row r="122" spans="1:11" ht="15.75" x14ac:dyDescent="0.25">
      <c r="A122" s="25" t="s">
        <v>331</v>
      </c>
      <c r="B122" s="25" t="s">
        <v>591</v>
      </c>
      <c r="C122" s="25" t="s">
        <v>567</v>
      </c>
      <c r="D122" s="26" t="s">
        <v>453</v>
      </c>
      <c r="E122" s="26" t="s">
        <v>453</v>
      </c>
      <c r="F122" s="20"/>
      <c r="G122" s="25" t="s">
        <v>331</v>
      </c>
      <c r="H122" s="25" t="s">
        <v>592</v>
      </c>
      <c r="I122" s="25" t="s">
        <v>570</v>
      </c>
      <c r="J122" s="26" t="s">
        <v>453</v>
      </c>
      <c r="K122" s="26" t="s">
        <v>453</v>
      </c>
    </row>
    <row r="123" spans="1:11" ht="15.75" x14ac:dyDescent="0.25">
      <c r="A123" s="25" t="s">
        <v>466</v>
      </c>
      <c r="B123" s="25" t="s">
        <v>593</v>
      </c>
      <c r="C123" s="25" t="s">
        <v>475</v>
      </c>
      <c r="D123" s="26">
        <v>6</v>
      </c>
      <c r="E123" s="26">
        <v>6</v>
      </c>
      <c r="F123" s="20"/>
      <c r="G123" s="20" t="s">
        <v>466</v>
      </c>
      <c r="H123" s="20" t="s">
        <v>594</v>
      </c>
      <c r="I123" s="20" t="s">
        <v>511</v>
      </c>
      <c r="J123" s="21">
        <v>5</v>
      </c>
      <c r="K123" s="22">
        <v>5</v>
      </c>
    </row>
    <row r="124" spans="1:11" ht="15.75" x14ac:dyDescent="0.25">
      <c r="A124" s="25" t="s">
        <v>466</v>
      </c>
      <c r="B124" s="25" t="s">
        <v>595</v>
      </c>
      <c r="C124" s="25" t="s">
        <v>471</v>
      </c>
      <c r="D124" s="26">
        <v>5.5</v>
      </c>
      <c r="E124" s="26">
        <v>5.5</v>
      </c>
      <c r="F124" s="20"/>
      <c r="G124" s="25" t="s">
        <v>466</v>
      </c>
      <c r="H124" s="25" t="s">
        <v>596</v>
      </c>
      <c r="I124" s="25" t="s">
        <v>597</v>
      </c>
      <c r="J124" s="26" t="s">
        <v>453</v>
      </c>
      <c r="K124" s="26" t="s">
        <v>453</v>
      </c>
    </row>
    <row r="125" spans="1:11" ht="15.75" x14ac:dyDescent="0.25">
      <c r="A125" s="25" t="s">
        <v>466</v>
      </c>
      <c r="B125" s="25" t="s">
        <v>598</v>
      </c>
      <c r="C125" s="25" t="s">
        <v>450</v>
      </c>
      <c r="D125" s="26">
        <v>6</v>
      </c>
      <c r="E125" s="26">
        <v>6</v>
      </c>
      <c r="F125" s="20"/>
      <c r="G125" s="20" t="s">
        <v>466</v>
      </c>
      <c r="H125" s="20" t="s">
        <v>599</v>
      </c>
      <c r="I125" s="20" t="s">
        <v>486</v>
      </c>
      <c r="J125" s="21">
        <v>5.5</v>
      </c>
      <c r="K125" s="22">
        <v>5.5</v>
      </c>
    </row>
    <row r="126" spans="1:11" ht="15.75" x14ac:dyDescent="0.25">
      <c r="A126" s="25" t="s">
        <v>454</v>
      </c>
      <c r="B126" s="25" t="s">
        <v>200</v>
      </c>
      <c r="C126" s="25" t="s">
        <v>479</v>
      </c>
      <c r="D126" s="26">
        <v>6</v>
      </c>
      <c r="E126" s="26">
        <v>6</v>
      </c>
      <c r="F126" s="20"/>
      <c r="G126" s="25" t="s">
        <v>454</v>
      </c>
      <c r="H126" s="25" t="s">
        <v>600</v>
      </c>
      <c r="I126" s="25" t="s">
        <v>601</v>
      </c>
      <c r="J126" s="26" t="s">
        <v>453</v>
      </c>
      <c r="K126" s="26" t="s">
        <v>453</v>
      </c>
    </row>
    <row r="127" spans="1:11" ht="15.75" x14ac:dyDescent="0.25">
      <c r="A127" s="25" t="s">
        <v>454</v>
      </c>
      <c r="B127" s="25" t="s">
        <v>308</v>
      </c>
      <c r="C127" s="25" t="s">
        <v>602</v>
      </c>
      <c r="D127" s="26" t="s">
        <v>453</v>
      </c>
      <c r="E127" s="26" t="s">
        <v>453</v>
      </c>
      <c r="F127" s="20"/>
      <c r="G127" s="25" t="s">
        <v>454</v>
      </c>
      <c r="H127" s="25" t="s">
        <v>248</v>
      </c>
      <c r="I127" s="25" t="s">
        <v>489</v>
      </c>
      <c r="J127" s="26" t="s">
        <v>453</v>
      </c>
      <c r="K127" s="26" t="s">
        <v>453</v>
      </c>
    </row>
    <row r="128" spans="1:11" ht="15.75" x14ac:dyDescent="0.25">
      <c r="A128" s="25" t="s">
        <v>454</v>
      </c>
      <c r="B128" s="25" t="s">
        <v>603</v>
      </c>
      <c r="C128" s="25" t="s">
        <v>463</v>
      </c>
      <c r="D128" s="26" t="s">
        <v>453</v>
      </c>
      <c r="E128" s="26" t="s">
        <v>453</v>
      </c>
      <c r="F128" s="20"/>
      <c r="G128" s="20" t="s">
        <v>454</v>
      </c>
      <c r="H128" s="20" t="s">
        <v>604</v>
      </c>
      <c r="I128" s="20" t="s">
        <v>481</v>
      </c>
      <c r="J128" s="21">
        <v>6.5</v>
      </c>
      <c r="K128" s="22">
        <v>6.5</v>
      </c>
    </row>
    <row r="129" spans="1:11" ht="15.75" x14ac:dyDescent="0.25">
      <c r="A129" s="267" t="s">
        <v>498</v>
      </c>
      <c r="B129" s="267"/>
      <c r="C129" s="267"/>
      <c r="D129" s="268"/>
      <c r="E129" s="27">
        <v>3</v>
      </c>
      <c r="F129" s="20"/>
      <c r="G129" s="269" t="s">
        <v>605</v>
      </c>
      <c r="H129" s="270"/>
      <c r="I129" s="270"/>
      <c r="J129" s="271"/>
      <c r="K129" s="269"/>
    </row>
    <row r="130" spans="1:11" ht="15.75" x14ac:dyDescent="0.25">
      <c r="A130" s="267" t="s">
        <v>500</v>
      </c>
      <c r="B130" s="267"/>
      <c r="C130" s="267"/>
      <c r="D130" s="268"/>
      <c r="E130" s="27">
        <v>1.5</v>
      </c>
      <c r="F130" s="20"/>
      <c r="G130" s="272" t="s">
        <v>606</v>
      </c>
      <c r="H130" s="272"/>
      <c r="I130" s="272"/>
      <c r="J130" s="273"/>
      <c r="K130" s="274"/>
    </row>
    <row r="131" spans="1:11" ht="15.75" x14ac:dyDescent="0.25">
      <c r="A131" s="269" t="s">
        <v>607</v>
      </c>
      <c r="B131" s="270"/>
      <c r="C131" s="270"/>
      <c r="D131" s="271"/>
      <c r="E131" s="269"/>
      <c r="F131" s="20"/>
      <c r="G131" s="20"/>
      <c r="H131" s="20"/>
      <c r="I131" s="20"/>
      <c r="J131" s="20"/>
      <c r="K131" s="20"/>
    </row>
    <row r="132" spans="1:11" ht="15.75" x14ac:dyDescent="0.25">
      <c r="A132" s="272" t="s">
        <v>608</v>
      </c>
      <c r="B132" s="272"/>
      <c r="C132" s="272"/>
      <c r="D132" s="273"/>
      <c r="E132" s="274"/>
      <c r="F132" s="20"/>
      <c r="G132" s="20"/>
      <c r="H132" s="20"/>
      <c r="I132" s="20"/>
      <c r="J132" s="20"/>
      <c r="K132" s="20"/>
    </row>
    <row r="134" spans="1:11" ht="15.75" x14ac:dyDescent="0.25">
      <c r="A134" s="279" t="s">
        <v>609</v>
      </c>
      <c r="B134" s="280"/>
      <c r="C134" s="280"/>
      <c r="D134" s="281"/>
      <c r="E134" s="282"/>
      <c r="F134" s="23" t="s">
        <v>443</v>
      </c>
      <c r="G134" s="283" t="s">
        <v>610</v>
      </c>
      <c r="H134" s="280"/>
      <c r="I134" s="280"/>
      <c r="J134" s="281"/>
      <c r="K134" s="282"/>
    </row>
    <row r="135" spans="1:11" ht="15.75" x14ac:dyDescent="0.25">
      <c r="A135" s="284" t="s">
        <v>447</v>
      </c>
      <c r="B135" s="285"/>
      <c r="C135" s="285"/>
      <c r="D135" s="286"/>
      <c r="E135" s="282"/>
      <c r="F135" s="24" t="s">
        <v>448</v>
      </c>
      <c r="G135" s="287" t="s">
        <v>533</v>
      </c>
      <c r="H135" s="285"/>
      <c r="I135" s="285"/>
      <c r="J135" s="286"/>
      <c r="K135" s="282"/>
    </row>
    <row r="136" spans="1:11" ht="15.75" x14ac:dyDescent="0.25">
      <c r="A136" s="20" t="s">
        <v>331</v>
      </c>
      <c r="B136" s="20" t="s">
        <v>611</v>
      </c>
      <c r="C136" s="20" t="s">
        <v>468</v>
      </c>
      <c r="D136" s="21">
        <v>6.5</v>
      </c>
      <c r="E136" s="22">
        <v>7.5</v>
      </c>
      <c r="F136" s="20"/>
      <c r="G136" s="25" t="s">
        <v>331</v>
      </c>
      <c r="H136" s="25" t="s">
        <v>612</v>
      </c>
      <c r="I136" s="25" t="s">
        <v>602</v>
      </c>
      <c r="J136" s="26" t="s">
        <v>453</v>
      </c>
      <c r="K136" s="26" t="s">
        <v>453</v>
      </c>
    </row>
    <row r="137" spans="1:11" ht="15.75" x14ac:dyDescent="0.25">
      <c r="A137" s="20" t="s">
        <v>454</v>
      </c>
      <c r="B137" s="20" t="s">
        <v>214</v>
      </c>
      <c r="C137" s="20" t="s">
        <v>478</v>
      </c>
      <c r="D137" s="21">
        <v>5.5</v>
      </c>
      <c r="E137" s="22">
        <v>5</v>
      </c>
      <c r="F137" s="20"/>
      <c r="G137" s="20" t="s">
        <v>454</v>
      </c>
      <c r="H137" s="20" t="s">
        <v>213</v>
      </c>
      <c r="I137" s="20" t="s">
        <v>450</v>
      </c>
      <c r="J137" s="21">
        <v>6.5</v>
      </c>
      <c r="K137" s="22">
        <v>6.5</v>
      </c>
    </row>
    <row r="138" spans="1:11" ht="15.75" x14ac:dyDescent="0.25">
      <c r="A138" s="20" t="s">
        <v>454</v>
      </c>
      <c r="B138" s="20" t="s">
        <v>613</v>
      </c>
      <c r="C138" s="20" t="s">
        <v>490</v>
      </c>
      <c r="D138" s="21">
        <v>6.5</v>
      </c>
      <c r="E138" s="22">
        <v>6</v>
      </c>
      <c r="F138" s="20"/>
      <c r="G138" s="20" t="s">
        <v>454</v>
      </c>
      <c r="H138" s="20" t="s">
        <v>614</v>
      </c>
      <c r="I138" s="20" t="s">
        <v>478</v>
      </c>
      <c r="J138" s="21">
        <v>5.5</v>
      </c>
      <c r="K138" s="22">
        <v>5.5</v>
      </c>
    </row>
    <row r="139" spans="1:11" ht="15.75" x14ac:dyDescent="0.25">
      <c r="A139" s="20" t="s">
        <v>454</v>
      </c>
      <c r="B139" s="20" t="s">
        <v>178</v>
      </c>
      <c r="C139" s="20" t="s">
        <v>511</v>
      </c>
      <c r="D139" s="21">
        <v>6</v>
      </c>
      <c r="E139" s="22">
        <v>6</v>
      </c>
      <c r="F139" s="20"/>
      <c r="G139" s="25" t="s">
        <v>454</v>
      </c>
      <c r="H139" s="25" t="s">
        <v>615</v>
      </c>
      <c r="I139" s="25" t="s">
        <v>566</v>
      </c>
      <c r="J139" s="26" t="s">
        <v>453</v>
      </c>
      <c r="K139" s="26" t="s">
        <v>453</v>
      </c>
    </row>
    <row r="140" spans="1:11" ht="15.75" x14ac:dyDescent="0.25">
      <c r="A140" s="20" t="s">
        <v>466</v>
      </c>
      <c r="B140" s="20" t="s">
        <v>311</v>
      </c>
      <c r="C140" s="20" t="s">
        <v>508</v>
      </c>
      <c r="D140" s="21">
        <v>7</v>
      </c>
      <c r="E140" s="22">
        <v>10</v>
      </c>
      <c r="F140" s="20"/>
      <c r="G140" s="20" t="s">
        <v>466</v>
      </c>
      <c r="H140" s="20" t="s">
        <v>231</v>
      </c>
      <c r="I140" s="20" t="s">
        <v>490</v>
      </c>
      <c r="J140" s="21">
        <v>6.5</v>
      </c>
      <c r="K140" s="22">
        <v>7.5</v>
      </c>
    </row>
    <row r="141" spans="1:11" ht="15.75" x14ac:dyDescent="0.25">
      <c r="A141" s="20" t="s">
        <v>466</v>
      </c>
      <c r="B141" s="20" t="s">
        <v>124</v>
      </c>
      <c r="C141" s="20" t="s">
        <v>490</v>
      </c>
      <c r="D141" s="21">
        <v>6</v>
      </c>
      <c r="E141" s="22">
        <v>6</v>
      </c>
      <c r="F141" s="20"/>
      <c r="G141" s="20" t="s">
        <v>466</v>
      </c>
      <c r="H141" s="20" t="s">
        <v>616</v>
      </c>
      <c r="I141" s="20" t="s">
        <v>490</v>
      </c>
      <c r="J141" s="21">
        <v>6</v>
      </c>
      <c r="K141" s="22">
        <v>6</v>
      </c>
    </row>
    <row r="142" spans="1:11" ht="15.75" x14ac:dyDescent="0.25">
      <c r="A142" s="20" t="s">
        <v>466</v>
      </c>
      <c r="B142" s="20" t="s">
        <v>253</v>
      </c>
      <c r="C142" s="20" t="s">
        <v>481</v>
      </c>
      <c r="D142" s="21">
        <v>6</v>
      </c>
      <c r="E142" s="22">
        <v>6</v>
      </c>
      <c r="F142" s="20"/>
      <c r="G142" s="20" t="s">
        <v>466</v>
      </c>
      <c r="H142" s="20" t="s">
        <v>617</v>
      </c>
      <c r="I142" s="20" t="s">
        <v>456</v>
      </c>
      <c r="J142" s="21">
        <v>6</v>
      </c>
      <c r="K142" s="22">
        <v>6</v>
      </c>
    </row>
    <row r="143" spans="1:11" ht="15.75" x14ac:dyDescent="0.25">
      <c r="A143" s="20" t="s">
        <v>466</v>
      </c>
      <c r="B143" s="20" t="s">
        <v>151</v>
      </c>
      <c r="C143" s="20" t="s">
        <v>457</v>
      </c>
      <c r="D143" s="21">
        <v>6.5</v>
      </c>
      <c r="E143" s="22">
        <v>6.5</v>
      </c>
      <c r="F143" s="20"/>
      <c r="G143" s="20" t="s">
        <v>466</v>
      </c>
      <c r="H143" s="20" t="s">
        <v>134</v>
      </c>
      <c r="I143" s="20" t="s">
        <v>494</v>
      </c>
      <c r="J143" s="21">
        <v>5.5</v>
      </c>
      <c r="K143" s="22">
        <v>5.5</v>
      </c>
    </row>
    <row r="144" spans="1:11" ht="15.75" x14ac:dyDescent="0.25">
      <c r="A144" s="20" t="s">
        <v>477</v>
      </c>
      <c r="B144" s="20" t="s">
        <v>152</v>
      </c>
      <c r="C144" s="20" t="s">
        <v>509</v>
      </c>
      <c r="D144" s="21">
        <v>6.5</v>
      </c>
      <c r="E144" s="22">
        <v>9.5</v>
      </c>
      <c r="F144" s="20"/>
      <c r="G144" s="20" t="s">
        <v>466</v>
      </c>
      <c r="H144" s="20" t="s">
        <v>135</v>
      </c>
      <c r="I144" s="20" t="s">
        <v>473</v>
      </c>
      <c r="J144" s="21">
        <v>6</v>
      </c>
      <c r="K144" s="22">
        <v>6</v>
      </c>
    </row>
    <row r="145" spans="1:11" ht="15.75" x14ac:dyDescent="0.25">
      <c r="A145" s="20" t="s">
        <v>477</v>
      </c>
      <c r="B145" s="20" t="s">
        <v>26</v>
      </c>
      <c r="C145" s="20" t="s">
        <v>468</v>
      </c>
      <c r="D145" s="21">
        <v>6.5</v>
      </c>
      <c r="E145" s="22">
        <v>7.5</v>
      </c>
      <c r="F145" s="20"/>
      <c r="G145" s="20" t="s">
        <v>477</v>
      </c>
      <c r="H145" s="20" t="s">
        <v>618</v>
      </c>
      <c r="I145" s="20" t="s">
        <v>481</v>
      </c>
      <c r="J145" s="21">
        <v>5.5</v>
      </c>
      <c r="K145" s="22">
        <v>5</v>
      </c>
    </row>
    <row r="146" spans="1:11" ht="15.75" x14ac:dyDescent="0.25">
      <c r="A146" s="20" t="s">
        <v>477</v>
      </c>
      <c r="B146" s="20" t="s">
        <v>324</v>
      </c>
      <c r="C146" s="20" t="s">
        <v>494</v>
      </c>
      <c r="D146" s="21">
        <v>7</v>
      </c>
      <c r="E146" s="22">
        <v>10</v>
      </c>
      <c r="F146" s="20"/>
      <c r="G146" s="25" t="s">
        <v>477</v>
      </c>
      <c r="H146" s="25" t="s">
        <v>22</v>
      </c>
      <c r="I146" s="25" t="s">
        <v>578</v>
      </c>
      <c r="J146" s="26" t="s">
        <v>453</v>
      </c>
      <c r="K146" s="26" t="s">
        <v>453</v>
      </c>
    </row>
    <row r="147" spans="1:11" ht="15.75" x14ac:dyDescent="0.25">
      <c r="A147" s="275" t="s">
        <v>482</v>
      </c>
      <c r="B147" s="276"/>
      <c r="C147" s="276"/>
      <c r="D147" s="277"/>
      <c r="E147" s="278"/>
      <c r="F147" s="20"/>
      <c r="G147" s="275" t="s">
        <v>482</v>
      </c>
      <c r="H147" s="276"/>
      <c r="I147" s="276"/>
      <c r="J147" s="277"/>
      <c r="K147" s="278"/>
    </row>
    <row r="148" spans="1:11" ht="15.75" x14ac:dyDescent="0.25">
      <c r="A148" s="25" t="s">
        <v>331</v>
      </c>
      <c r="B148" s="25" t="s">
        <v>619</v>
      </c>
      <c r="C148" s="25" t="s">
        <v>597</v>
      </c>
      <c r="D148" s="26" t="s">
        <v>453</v>
      </c>
      <c r="E148" s="26" t="s">
        <v>453</v>
      </c>
      <c r="F148" s="20"/>
      <c r="G148" s="20" t="s">
        <v>454</v>
      </c>
      <c r="H148" s="20" t="s">
        <v>620</v>
      </c>
      <c r="I148" s="20" t="s">
        <v>509</v>
      </c>
      <c r="J148" s="21">
        <v>5</v>
      </c>
      <c r="K148" s="22">
        <v>5</v>
      </c>
    </row>
    <row r="149" spans="1:11" ht="15.75" x14ac:dyDescent="0.25">
      <c r="A149" s="25" t="s">
        <v>477</v>
      </c>
      <c r="B149" s="25" t="s">
        <v>621</v>
      </c>
      <c r="C149" s="25" t="s">
        <v>494</v>
      </c>
      <c r="D149" s="26">
        <v>6.5</v>
      </c>
      <c r="E149" s="26">
        <v>9.5</v>
      </c>
      <c r="F149" s="20"/>
      <c r="G149" s="25" t="s">
        <v>454</v>
      </c>
      <c r="H149" s="25" t="s">
        <v>622</v>
      </c>
      <c r="I149" s="25" t="s">
        <v>452</v>
      </c>
      <c r="J149" s="26" t="s">
        <v>453</v>
      </c>
      <c r="K149" s="26" t="s">
        <v>453</v>
      </c>
    </row>
    <row r="150" spans="1:11" ht="15.75" x14ac:dyDescent="0.25">
      <c r="A150" s="25" t="s">
        <v>466</v>
      </c>
      <c r="B150" s="25" t="s">
        <v>623</v>
      </c>
      <c r="C150" s="25" t="s">
        <v>495</v>
      </c>
      <c r="D150" s="26">
        <v>5.5</v>
      </c>
      <c r="E150" s="26">
        <v>5.5</v>
      </c>
      <c r="F150" s="20"/>
      <c r="G150" s="20" t="s">
        <v>454</v>
      </c>
      <c r="H150" s="20" t="s">
        <v>624</v>
      </c>
      <c r="I150" s="20" t="s">
        <v>495</v>
      </c>
      <c r="J150" s="21">
        <v>5.5</v>
      </c>
      <c r="K150" s="22">
        <v>5</v>
      </c>
    </row>
    <row r="151" spans="1:11" ht="15.75" x14ac:dyDescent="0.25">
      <c r="A151" s="25" t="s">
        <v>466</v>
      </c>
      <c r="B151" s="25" t="s">
        <v>243</v>
      </c>
      <c r="C151" s="25" t="s">
        <v>489</v>
      </c>
      <c r="D151" s="26" t="s">
        <v>453</v>
      </c>
      <c r="E151" s="26" t="s">
        <v>453</v>
      </c>
      <c r="F151" s="20"/>
      <c r="G151" s="25" t="s">
        <v>466</v>
      </c>
      <c r="H151" s="25" t="s">
        <v>625</v>
      </c>
      <c r="I151" s="25" t="s">
        <v>461</v>
      </c>
      <c r="J151" s="26">
        <v>6</v>
      </c>
      <c r="K151" s="26">
        <v>6</v>
      </c>
    </row>
    <row r="152" spans="1:11" ht="15.75" x14ac:dyDescent="0.25">
      <c r="A152" s="25" t="s">
        <v>466</v>
      </c>
      <c r="B152" s="25" t="s">
        <v>286</v>
      </c>
      <c r="C152" s="25" t="s">
        <v>486</v>
      </c>
      <c r="D152" s="26">
        <v>5.5</v>
      </c>
      <c r="E152" s="26">
        <v>5.5</v>
      </c>
      <c r="F152" s="20"/>
      <c r="G152" s="25" t="s">
        <v>466</v>
      </c>
      <c r="H152" s="25" t="s">
        <v>626</v>
      </c>
      <c r="I152" s="25" t="s">
        <v>473</v>
      </c>
      <c r="J152" s="26">
        <v>5.5</v>
      </c>
      <c r="K152" s="26">
        <v>5.5</v>
      </c>
    </row>
    <row r="153" spans="1:11" ht="15.75" x14ac:dyDescent="0.25">
      <c r="A153" s="25" t="s">
        <v>454</v>
      </c>
      <c r="B153" s="25" t="s">
        <v>627</v>
      </c>
      <c r="C153" s="25" t="s">
        <v>471</v>
      </c>
      <c r="D153" s="26">
        <v>5.5</v>
      </c>
      <c r="E153" s="26">
        <v>5.5</v>
      </c>
      <c r="F153" s="20"/>
      <c r="G153" s="25" t="s">
        <v>466</v>
      </c>
      <c r="H153" s="25" t="s">
        <v>628</v>
      </c>
      <c r="I153" s="25" t="s">
        <v>495</v>
      </c>
      <c r="J153" s="26" t="s">
        <v>453</v>
      </c>
      <c r="K153" s="26" t="s">
        <v>453</v>
      </c>
    </row>
    <row r="154" spans="1:11" ht="15.75" x14ac:dyDescent="0.25">
      <c r="A154" s="25" t="s">
        <v>454</v>
      </c>
      <c r="B154" s="25" t="s">
        <v>629</v>
      </c>
      <c r="C154" s="25" t="s">
        <v>536</v>
      </c>
      <c r="D154" s="26" t="s">
        <v>453</v>
      </c>
      <c r="E154" s="26" t="s">
        <v>453</v>
      </c>
      <c r="F154" s="20"/>
      <c r="G154" s="20" t="s">
        <v>331</v>
      </c>
      <c r="H154" s="20" t="s">
        <v>630</v>
      </c>
      <c r="I154" s="20" t="s">
        <v>457</v>
      </c>
      <c r="J154" s="21">
        <v>6</v>
      </c>
      <c r="K154" s="22">
        <v>5</v>
      </c>
    </row>
    <row r="155" spans="1:11" ht="15.75" x14ac:dyDescent="0.25">
      <c r="A155" s="267" t="s">
        <v>498</v>
      </c>
      <c r="B155" s="267"/>
      <c r="C155" s="267"/>
      <c r="D155" s="268"/>
      <c r="E155" s="27">
        <v>3</v>
      </c>
      <c r="F155" s="20"/>
      <c r="G155" s="267" t="s">
        <v>500</v>
      </c>
      <c r="H155" s="267"/>
      <c r="I155" s="267"/>
      <c r="J155" s="268"/>
      <c r="K155" s="27">
        <v>1.5</v>
      </c>
    </row>
    <row r="156" spans="1:11" ht="15.75" x14ac:dyDescent="0.25">
      <c r="A156" s="267" t="s">
        <v>500</v>
      </c>
      <c r="B156" s="267"/>
      <c r="C156" s="267"/>
      <c r="D156" s="268"/>
      <c r="E156" s="27">
        <v>1.5</v>
      </c>
      <c r="F156" s="20"/>
      <c r="G156" s="269" t="s">
        <v>579</v>
      </c>
      <c r="H156" s="270"/>
      <c r="I156" s="270"/>
      <c r="J156" s="271"/>
      <c r="K156" s="269"/>
    </row>
    <row r="157" spans="1:11" ht="15.75" x14ac:dyDescent="0.25">
      <c r="A157" s="269" t="s">
        <v>631</v>
      </c>
      <c r="B157" s="270"/>
      <c r="C157" s="270"/>
      <c r="D157" s="271"/>
      <c r="E157" s="269"/>
      <c r="F157" s="20"/>
      <c r="G157" s="272" t="s">
        <v>632</v>
      </c>
      <c r="H157" s="272"/>
      <c r="I157" s="272"/>
      <c r="J157" s="273"/>
      <c r="K157" s="274"/>
    </row>
    <row r="158" spans="1:11" ht="15.75" x14ac:dyDescent="0.25">
      <c r="A158" s="272" t="s">
        <v>633</v>
      </c>
      <c r="B158" s="272"/>
      <c r="C158" s="272"/>
      <c r="D158" s="273"/>
      <c r="E158" s="274"/>
      <c r="F158" s="20"/>
      <c r="G158" s="20"/>
      <c r="H158" s="20"/>
      <c r="I158" s="20"/>
      <c r="J158" s="20"/>
      <c r="K158" s="20"/>
    </row>
    <row r="160" spans="1:11" ht="15.75" x14ac:dyDescent="0.25">
      <c r="A160" s="279" t="s">
        <v>634</v>
      </c>
      <c r="B160" s="280"/>
      <c r="C160" s="280"/>
      <c r="D160" s="281"/>
      <c r="E160" s="282"/>
      <c r="F160" s="23" t="s">
        <v>376</v>
      </c>
      <c r="G160" s="283" t="s">
        <v>635</v>
      </c>
      <c r="H160" s="280"/>
      <c r="I160" s="280"/>
      <c r="J160" s="281"/>
      <c r="K160" s="282"/>
    </row>
    <row r="161" spans="1:11" ht="15.75" x14ac:dyDescent="0.25">
      <c r="A161" s="284" t="s">
        <v>447</v>
      </c>
      <c r="B161" s="285"/>
      <c r="C161" s="285"/>
      <c r="D161" s="286"/>
      <c r="E161" s="282"/>
      <c r="F161" s="24" t="s">
        <v>448</v>
      </c>
      <c r="G161" s="287" t="s">
        <v>557</v>
      </c>
      <c r="H161" s="285"/>
      <c r="I161" s="285"/>
      <c r="J161" s="286"/>
      <c r="K161" s="282"/>
    </row>
    <row r="162" spans="1:11" ht="15.75" x14ac:dyDescent="0.25">
      <c r="A162" s="20" t="s">
        <v>331</v>
      </c>
      <c r="B162" s="20" t="s">
        <v>636</v>
      </c>
      <c r="C162" s="20" t="s">
        <v>508</v>
      </c>
      <c r="D162" s="21">
        <v>5.5</v>
      </c>
      <c r="E162" s="22">
        <v>2.5</v>
      </c>
      <c r="F162" s="20"/>
      <c r="G162" s="20" t="s">
        <v>331</v>
      </c>
      <c r="H162" s="20" t="s">
        <v>637</v>
      </c>
      <c r="I162" s="20" t="s">
        <v>456</v>
      </c>
      <c r="J162" s="21">
        <v>5</v>
      </c>
      <c r="K162" s="22">
        <v>4</v>
      </c>
    </row>
    <row r="163" spans="1:11" ht="15.75" x14ac:dyDescent="0.25">
      <c r="A163" s="25" t="s">
        <v>454</v>
      </c>
      <c r="B163" s="25" t="s">
        <v>638</v>
      </c>
      <c r="C163" s="25" t="s">
        <v>465</v>
      </c>
      <c r="D163" s="26" t="s">
        <v>453</v>
      </c>
      <c r="E163" s="26" t="s">
        <v>453</v>
      </c>
      <c r="F163" s="20"/>
      <c r="G163" s="25" t="s">
        <v>454</v>
      </c>
      <c r="H163" s="25" t="s">
        <v>187</v>
      </c>
      <c r="I163" s="25" t="s">
        <v>566</v>
      </c>
      <c r="J163" s="26" t="s">
        <v>453</v>
      </c>
      <c r="K163" s="26" t="s">
        <v>453</v>
      </c>
    </row>
    <row r="164" spans="1:11" ht="15.75" x14ac:dyDescent="0.25">
      <c r="A164" s="20" t="s">
        <v>454</v>
      </c>
      <c r="B164" s="20" t="s">
        <v>639</v>
      </c>
      <c r="C164" s="20" t="s">
        <v>508</v>
      </c>
      <c r="D164" s="21">
        <v>6</v>
      </c>
      <c r="E164" s="22">
        <v>6</v>
      </c>
      <c r="F164" s="20"/>
      <c r="G164" s="20" t="s">
        <v>454</v>
      </c>
      <c r="H164" s="20" t="s">
        <v>73</v>
      </c>
      <c r="I164" s="20" t="s">
        <v>459</v>
      </c>
      <c r="J164" s="21">
        <v>6</v>
      </c>
      <c r="K164" s="22">
        <v>6</v>
      </c>
    </row>
    <row r="165" spans="1:11" ht="15.75" x14ac:dyDescent="0.25">
      <c r="A165" s="20" t="s">
        <v>454</v>
      </c>
      <c r="B165" s="20" t="s">
        <v>207</v>
      </c>
      <c r="C165" s="20" t="s">
        <v>475</v>
      </c>
      <c r="D165" s="21">
        <v>6</v>
      </c>
      <c r="E165" s="22">
        <v>6</v>
      </c>
      <c r="F165" s="20"/>
      <c r="G165" s="20" t="s">
        <v>454</v>
      </c>
      <c r="H165" s="20" t="s">
        <v>143</v>
      </c>
      <c r="I165" s="20" t="s">
        <v>468</v>
      </c>
      <c r="J165" s="21">
        <v>6</v>
      </c>
      <c r="K165" s="22">
        <v>6</v>
      </c>
    </row>
    <row r="166" spans="1:11" ht="15.75" x14ac:dyDescent="0.25">
      <c r="A166" s="20" t="s">
        <v>466</v>
      </c>
      <c r="B166" s="20" t="s">
        <v>78</v>
      </c>
      <c r="C166" s="20" t="s">
        <v>468</v>
      </c>
      <c r="D166" s="21">
        <v>6.5</v>
      </c>
      <c r="E166" s="22">
        <v>6.5</v>
      </c>
      <c r="F166" s="20"/>
      <c r="G166" s="20" t="s">
        <v>466</v>
      </c>
      <c r="H166" s="20" t="s">
        <v>72</v>
      </c>
      <c r="I166" s="20" t="s">
        <v>468</v>
      </c>
      <c r="J166" s="21">
        <v>7.5</v>
      </c>
      <c r="K166" s="22">
        <v>11.5</v>
      </c>
    </row>
    <row r="167" spans="1:11" ht="15.75" x14ac:dyDescent="0.25">
      <c r="A167" s="20" t="s">
        <v>466</v>
      </c>
      <c r="B167" s="20" t="s">
        <v>640</v>
      </c>
      <c r="C167" s="20" t="s">
        <v>490</v>
      </c>
      <c r="D167" s="21">
        <v>6</v>
      </c>
      <c r="E167" s="22">
        <v>6</v>
      </c>
      <c r="F167" s="20"/>
      <c r="G167" s="20" t="s">
        <v>466</v>
      </c>
      <c r="H167" s="20" t="s">
        <v>136</v>
      </c>
      <c r="I167" s="20" t="s">
        <v>475</v>
      </c>
      <c r="J167" s="21">
        <v>6.5</v>
      </c>
      <c r="K167" s="22">
        <v>6.5</v>
      </c>
    </row>
    <row r="168" spans="1:11" ht="15.75" x14ac:dyDescent="0.25">
      <c r="A168" s="20" t="s">
        <v>466</v>
      </c>
      <c r="B168" s="20" t="s">
        <v>129</v>
      </c>
      <c r="C168" s="20" t="s">
        <v>479</v>
      </c>
      <c r="D168" s="21">
        <v>6</v>
      </c>
      <c r="E168" s="22">
        <v>5.5</v>
      </c>
      <c r="F168" s="20"/>
      <c r="G168" s="20" t="s">
        <v>466</v>
      </c>
      <c r="H168" s="20" t="s">
        <v>314</v>
      </c>
      <c r="I168" s="20" t="s">
        <v>459</v>
      </c>
      <c r="J168" s="21">
        <v>6</v>
      </c>
      <c r="K168" s="22">
        <v>6</v>
      </c>
    </row>
    <row r="169" spans="1:11" ht="15.75" x14ac:dyDescent="0.25">
      <c r="A169" s="20" t="s">
        <v>466</v>
      </c>
      <c r="B169" s="20" t="s">
        <v>238</v>
      </c>
      <c r="C169" s="20" t="s">
        <v>490</v>
      </c>
      <c r="D169" s="21">
        <v>6</v>
      </c>
      <c r="E169" s="22">
        <v>6</v>
      </c>
      <c r="F169" s="20"/>
      <c r="G169" s="20" t="s">
        <v>466</v>
      </c>
      <c r="H169" s="20" t="s">
        <v>109</v>
      </c>
      <c r="I169" s="20" t="s">
        <v>509</v>
      </c>
      <c r="J169" s="21">
        <v>5.5</v>
      </c>
      <c r="K169" s="22">
        <v>5.5</v>
      </c>
    </row>
    <row r="170" spans="1:11" ht="15.75" x14ac:dyDescent="0.25">
      <c r="A170" s="20" t="s">
        <v>477</v>
      </c>
      <c r="B170" s="20" t="s">
        <v>641</v>
      </c>
      <c r="C170" s="20" t="s">
        <v>475</v>
      </c>
      <c r="D170" s="21">
        <v>8</v>
      </c>
      <c r="E170" s="22">
        <v>14</v>
      </c>
      <c r="F170" s="20"/>
      <c r="G170" s="20" t="s">
        <v>477</v>
      </c>
      <c r="H170" s="20" t="s">
        <v>295</v>
      </c>
      <c r="I170" s="20" t="s">
        <v>457</v>
      </c>
      <c r="J170" s="21">
        <v>5</v>
      </c>
      <c r="K170" s="22">
        <v>5</v>
      </c>
    </row>
    <row r="171" spans="1:11" ht="15.75" x14ac:dyDescent="0.25">
      <c r="A171" s="20" t="s">
        <v>477</v>
      </c>
      <c r="B171" s="20" t="s">
        <v>160</v>
      </c>
      <c r="C171" s="20" t="s">
        <v>494</v>
      </c>
      <c r="D171" s="21">
        <v>6</v>
      </c>
      <c r="E171" s="22">
        <v>6</v>
      </c>
      <c r="F171" s="20"/>
      <c r="G171" s="25" t="s">
        <v>477</v>
      </c>
      <c r="H171" s="25" t="s">
        <v>71</v>
      </c>
      <c r="I171" s="25" t="s">
        <v>457</v>
      </c>
      <c r="J171" s="26" t="s">
        <v>453</v>
      </c>
      <c r="K171" s="26" t="s">
        <v>453</v>
      </c>
    </row>
    <row r="172" spans="1:11" ht="15.75" x14ac:dyDescent="0.25">
      <c r="A172" s="20" t="s">
        <v>477</v>
      </c>
      <c r="B172" s="20" t="s">
        <v>239</v>
      </c>
      <c r="C172" s="20" t="s">
        <v>456</v>
      </c>
      <c r="D172" s="21">
        <v>6.5</v>
      </c>
      <c r="E172" s="22">
        <v>6.5</v>
      </c>
      <c r="F172" s="20"/>
      <c r="G172" s="20" t="s">
        <v>477</v>
      </c>
      <c r="H172" s="20" t="s">
        <v>89</v>
      </c>
      <c r="I172" s="20" t="s">
        <v>468</v>
      </c>
      <c r="J172" s="21">
        <v>6</v>
      </c>
      <c r="K172" s="22">
        <v>6</v>
      </c>
    </row>
    <row r="173" spans="1:11" ht="15.75" x14ac:dyDescent="0.25">
      <c r="A173" s="275" t="s">
        <v>482</v>
      </c>
      <c r="B173" s="276"/>
      <c r="C173" s="276"/>
      <c r="D173" s="277"/>
      <c r="E173" s="278"/>
      <c r="F173" s="20"/>
      <c r="G173" s="275" t="s">
        <v>482</v>
      </c>
      <c r="H173" s="276"/>
      <c r="I173" s="276"/>
      <c r="J173" s="277"/>
      <c r="K173" s="278"/>
    </row>
    <row r="174" spans="1:11" ht="15.75" x14ac:dyDescent="0.25">
      <c r="A174" s="25" t="s">
        <v>331</v>
      </c>
      <c r="B174" s="25" t="s">
        <v>642</v>
      </c>
      <c r="C174" s="25" t="s">
        <v>495</v>
      </c>
      <c r="D174" s="26">
        <v>6</v>
      </c>
      <c r="E174" s="26">
        <v>3</v>
      </c>
      <c r="F174" s="20"/>
      <c r="G174" s="25" t="s">
        <v>331</v>
      </c>
      <c r="H174" s="25" t="s">
        <v>643</v>
      </c>
      <c r="I174" s="25" t="s">
        <v>644</v>
      </c>
      <c r="J174" s="26" t="s">
        <v>453</v>
      </c>
      <c r="K174" s="26" t="s">
        <v>453</v>
      </c>
    </row>
    <row r="175" spans="1:11" ht="15.75" x14ac:dyDescent="0.25">
      <c r="A175" s="25" t="s">
        <v>477</v>
      </c>
      <c r="B175" s="25" t="s">
        <v>645</v>
      </c>
      <c r="C175" s="25" t="s">
        <v>478</v>
      </c>
      <c r="D175" s="26">
        <v>7</v>
      </c>
      <c r="E175" s="26">
        <v>9.5</v>
      </c>
      <c r="F175" s="20"/>
      <c r="G175" s="20" t="s">
        <v>466</v>
      </c>
      <c r="H175" s="20" t="s">
        <v>310</v>
      </c>
      <c r="I175" s="20" t="s">
        <v>481</v>
      </c>
      <c r="J175" s="21">
        <v>6</v>
      </c>
      <c r="K175" s="22">
        <v>6</v>
      </c>
    </row>
    <row r="176" spans="1:11" ht="15.75" x14ac:dyDescent="0.25">
      <c r="A176" s="25" t="s">
        <v>466</v>
      </c>
      <c r="B176" s="25" t="s">
        <v>646</v>
      </c>
      <c r="C176" s="25" t="s">
        <v>468</v>
      </c>
      <c r="D176" s="26">
        <v>6</v>
      </c>
      <c r="E176" s="26">
        <v>5.5</v>
      </c>
      <c r="F176" s="20"/>
      <c r="G176" s="25" t="s">
        <v>466</v>
      </c>
      <c r="H176" s="25" t="s">
        <v>647</v>
      </c>
      <c r="I176" s="25" t="s">
        <v>461</v>
      </c>
      <c r="J176" s="26">
        <v>6.5</v>
      </c>
      <c r="K176" s="26">
        <v>6</v>
      </c>
    </row>
    <row r="177" spans="1:11" ht="15.75" x14ac:dyDescent="0.25">
      <c r="A177" s="25" t="s">
        <v>466</v>
      </c>
      <c r="B177" s="25" t="s">
        <v>648</v>
      </c>
      <c r="C177" s="25" t="s">
        <v>471</v>
      </c>
      <c r="D177" s="26">
        <v>5.5</v>
      </c>
      <c r="E177" s="26">
        <v>5.5</v>
      </c>
      <c r="F177" s="20"/>
      <c r="G177" s="25" t="s">
        <v>466</v>
      </c>
      <c r="H177" s="25" t="s">
        <v>252</v>
      </c>
      <c r="I177" s="25" t="s">
        <v>457</v>
      </c>
      <c r="J177" s="26">
        <v>6</v>
      </c>
      <c r="K177" s="26">
        <v>6</v>
      </c>
    </row>
    <row r="178" spans="1:11" ht="15.75" x14ac:dyDescent="0.25">
      <c r="A178" s="25" t="s">
        <v>466</v>
      </c>
      <c r="B178" s="25" t="s">
        <v>649</v>
      </c>
      <c r="C178" s="25" t="s">
        <v>519</v>
      </c>
      <c r="D178" s="26" t="s">
        <v>453</v>
      </c>
      <c r="E178" s="26" t="s">
        <v>453</v>
      </c>
      <c r="F178" s="20"/>
      <c r="G178" s="20" t="s">
        <v>454</v>
      </c>
      <c r="H178" s="20" t="s">
        <v>236</v>
      </c>
      <c r="I178" s="20" t="s">
        <v>456</v>
      </c>
      <c r="J178" s="21">
        <v>6</v>
      </c>
      <c r="K178" s="22">
        <v>5.5</v>
      </c>
    </row>
    <row r="179" spans="1:11" ht="15.75" x14ac:dyDescent="0.25">
      <c r="A179" s="20" t="s">
        <v>454</v>
      </c>
      <c r="B179" s="20" t="s">
        <v>650</v>
      </c>
      <c r="C179" s="20" t="s">
        <v>511</v>
      </c>
      <c r="D179" s="21">
        <v>6.5</v>
      </c>
      <c r="E179" s="22">
        <v>9</v>
      </c>
      <c r="F179" s="20"/>
      <c r="G179" s="25" t="s">
        <v>454</v>
      </c>
      <c r="H179" s="25" t="s">
        <v>651</v>
      </c>
      <c r="I179" s="25" t="s">
        <v>496</v>
      </c>
      <c r="J179" s="26" t="s">
        <v>453</v>
      </c>
      <c r="K179" s="26" t="s">
        <v>453</v>
      </c>
    </row>
    <row r="180" spans="1:11" ht="15.75" x14ac:dyDescent="0.25">
      <c r="A180" s="25" t="s">
        <v>454</v>
      </c>
      <c r="B180" s="25" t="s">
        <v>652</v>
      </c>
      <c r="C180" s="25" t="s">
        <v>471</v>
      </c>
      <c r="D180" s="26">
        <v>4.5</v>
      </c>
      <c r="E180" s="26">
        <v>3.5</v>
      </c>
      <c r="F180" s="20"/>
      <c r="G180" s="25" t="s">
        <v>454</v>
      </c>
      <c r="H180" s="25" t="s">
        <v>653</v>
      </c>
      <c r="I180" s="25" t="s">
        <v>567</v>
      </c>
      <c r="J180" s="26" t="s">
        <v>453</v>
      </c>
      <c r="K180" s="26" t="s">
        <v>453</v>
      </c>
    </row>
    <row r="181" spans="1:11" ht="15.75" x14ac:dyDescent="0.25">
      <c r="A181" s="267" t="s">
        <v>498</v>
      </c>
      <c r="B181" s="267"/>
      <c r="C181" s="267"/>
      <c r="D181" s="268"/>
      <c r="E181" s="27">
        <v>3</v>
      </c>
      <c r="F181" s="20"/>
      <c r="G181" s="267" t="s">
        <v>500</v>
      </c>
      <c r="H181" s="267"/>
      <c r="I181" s="267"/>
      <c r="J181" s="268"/>
      <c r="K181" s="27">
        <v>1.5</v>
      </c>
    </row>
    <row r="182" spans="1:11" ht="15.75" x14ac:dyDescent="0.25">
      <c r="A182" s="267" t="s">
        <v>500</v>
      </c>
      <c r="B182" s="267"/>
      <c r="C182" s="267"/>
      <c r="D182" s="268"/>
      <c r="E182" s="27">
        <v>1.5</v>
      </c>
      <c r="F182" s="20"/>
      <c r="G182" s="269" t="s">
        <v>654</v>
      </c>
      <c r="H182" s="270"/>
      <c r="I182" s="270"/>
      <c r="J182" s="271"/>
      <c r="K182" s="269"/>
    </row>
    <row r="183" spans="1:11" ht="15.75" x14ac:dyDescent="0.25">
      <c r="A183" s="269" t="s">
        <v>607</v>
      </c>
      <c r="B183" s="270"/>
      <c r="C183" s="270"/>
      <c r="D183" s="271"/>
      <c r="E183" s="269"/>
      <c r="F183" s="20"/>
      <c r="G183" s="272" t="s">
        <v>655</v>
      </c>
      <c r="H183" s="272"/>
      <c r="I183" s="272"/>
      <c r="J183" s="273"/>
      <c r="K183" s="274"/>
    </row>
    <row r="184" spans="1:11" ht="15.75" x14ac:dyDescent="0.25">
      <c r="A184" s="272" t="s">
        <v>656</v>
      </c>
      <c r="B184" s="272"/>
      <c r="C184" s="272"/>
      <c r="D184" s="273"/>
      <c r="E184" s="274"/>
      <c r="F184" s="20"/>
      <c r="G184" s="20"/>
      <c r="H184" s="20"/>
      <c r="I184" s="20"/>
      <c r="J184" s="20"/>
      <c r="K184" s="20"/>
    </row>
    <row r="186" spans="1:11" ht="15.75" x14ac:dyDescent="0.25">
      <c r="A186" s="279" t="s">
        <v>657</v>
      </c>
      <c r="B186" s="280"/>
      <c r="C186" s="280"/>
      <c r="D186" s="281"/>
      <c r="E186" s="282"/>
      <c r="F186" s="23" t="s">
        <v>378</v>
      </c>
      <c r="G186" s="283" t="s">
        <v>658</v>
      </c>
      <c r="H186" s="280"/>
      <c r="I186" s="280"/>
      <c r="J186" s="281"/>
      <c r="K186" s="282"/>
    </row>
    <row r="187" spans="1:11" ht="15.75" x14ac:dyDescent="0.25">
      <c r="A187" s="284" t="s">
        <v>447</v>
      </c>
      <c r="B187" s="285"/>
      <c r="C187" s="285"/>
      <c r="D187" s="286"/>
      <c r="E187" s="282"/>
      <c r="F187" s="24" t="s">
        <v>448</v>
      </c>
      <c r="G187" s="287" t="s">
        <v>557</v>
      </c>
      <c r="H187" s="285"/>
      <c r="I187" s="285"/>
      <c r="J187" s="286"/>
      <c r="K187" s="282"/>
    </row>
    <row r="188" spans="1:11" ht="15.75" x14ac:dyDescent="0.25">
      <c r="A188" s="20" t="s">
        <v>331</v>
      </c>
      <c r="B188" s="20" t="s">
        <v>659</v>
      </c>
      <c r="C188" s="20" t="s">
        <v>463</v>
      </c>
      <c r="D188" s="21">
        <v>6.5</v>
      </c>
      <c r="E188" s="22">
        <v>5.5</v>
      </c>
      <c r="F188" s="20"/>
      <c r="G188" s="20" t="s">
        <v>331</v>
      </c>
      <c r="H188" s="20" t="s">
        <v>660</v>
      </c>
      <c r="I188" s="20" t="s">
        <v>481</v>
      </c>
      <c r="J188" s="21">
        <v>6</v>
      </c>
      <c r="K188" s="22">
        <v>5</v>
      </c>
    </row>
    <row r="189" spans="1:11" ht="15.75" x14ac:dyDescent="0.25">
      <c r="A189" s="25" t="s">
        <v>454</v>
      </c>
      <c r="B189" s="25" t="s">
        <v>149</v>
      </c>
      <c r="C189" s="25" t="s">
        <v>489</v>
      </c>
      <c r="D189" s="26" t="s">
        <v>453</v>
      </c>
      <c r="E189" s="26" t="s">
        <v>453</v>
      </c>
      <c r="F189" s="20"/>
      <c r="G189" s="20" t="s">
        <v>454</v>
      </c>
      <c r="H189" s="20" t="s">
        <v>119</v>
      </c>
      <c r="I189" s="20" t="s">
        <v>475</v>
      </c>
      <c r="J189" s="21">
        <v>6.5</v>
      </c>
      <c r="K189" s="22">
        <v>6.5</v>
      </c>
    </row>
    <row r="190" spans="1:11" ht="15.75" x14ac:dyDescent="0.25">
      <c r="A190" s="20" t="s">
        <v>454</v>
      </c>
      <c r="B190" s="20" t="s">
        <v>210</v>
      </c>
      <c r="C190" s="20" t="s">
        <v>450</v>
      </c>
      <c r="D190" s="21">
        <v>6</v>
      </c>
      <c r="E190" s="22">
        <v>6</v>
      </c>
      <c r="F190" s="20"/>
      <c r="G190" s="20" t="s">
        <v>454</v>
      </c>
      <c r="H190" s="20" t="s">
        <v>661</v>
      </c>
      <c r="I190" s="20" t="s">
        <v>508</v>
      </c>
      <c r="J190" s="21">
        <v>6</v>
      </c>
      <c r="K190" s="22">
        <v>5.5</v>
      </c>
    </row>
    <row r="191" spans="1:11" ht="15.75" x14ac:dyDescent="0.25">
      <c r="A191" s="25" t="s">
        <v>454</v>
      </c>
      <c r="B191" s="25" t="s">
        <v>662</v>
      </c>
      <c r="C191" s="25" t="s">
        <v>597</v>
      </c>
      <c r="D191" s="26" t="s">
        <v>453</v>
      </c>
      <c r="E191" s="26" t="s">
        <v>453</v>
      </c>
      <c r="F191" s="20"/>
      <c r="G191" s="25" t="s">
        <v>454</v>
      </c>
      <c r="H191" s="25" t="s">
        <v>663</v>
      </c>
      <c r="I191" s="25" t="s">
        <v>539</v>
      </c>
      <c r="J191" s="26" t="s">
        <v>453</v>
      </c>
      <c r="K191" s="26" t="s">
        <v>453</v>
      </c>
    </row>
    <row r="192" spans="1:11" ht="15.75" x14ac:dyDescent="0.25">
      <c r="A192" s="20" t="s">
        <v>466</v>
      </c>
      <c r="B192" s="20" t="s">
        <v>291</v>
      </c>
      <c r="C192" s="20" t="s">
        <v>495</v>
      </c>
      <c r="D192" s="21">
        <v>5.5</v>
      </c>
      <c r="E192" s="22">
        <v>5.5</v>
      </c>
      <c r="F192" s="20"/>
      <c r="G192" s="20" t="s">
        <v>466</v>
      </c>
      <c r="H192" s="20" t="s">
        <v>126</v>
      </c>
      <c r="I192" s="20" t="s">
        <v>450</v>
      </c>
      <c r="J192" s="21">
        <v>6</v>
      </c>
      <c r="K192" s="22">
        <v>6</v>
      </c>
    </row>
    <row r="193" spans="1:11" ht="15.75" x14ac:dyDescent="0.25">
      <c r="A193" s="20" t="s">
        <v>466</v>
      </c>
      <c r="B193" s="20" t="s">
        <v>107</v>
      </c>
      <c r="C193" s="20" t="s">
        <v>459</v>
      </c>
      <c r="D193" s="21">
        <v>6</v>
      </c>
      <c r="E193" s="22">
        <v>6</v>
      </c>
      <c r="F193" s="20"/>
      <c r="G193" s="20" t="s">
        <v>466</v>
      </c>
      <c r="H193" s="20" t="s">
        <v>664</v>
      </c>
      <c r="I193" s="20" t="s">
        <v>468</v>
      </c>
      <c r="J193" s="21">
        <v>6</v>
      </c>
      <c r="K193" s="22">
        <v>6</v>
      </c>
    </row>
    <row r="194" spans="1:11" ht="15.75" x14ac:dyDescent="0.25">
      <c r="A194" s="20" t="s">
        <v>466</v>
      </c>
      <c r="B194" s="20" t="s">
        <v>56</v>
      </c>
      <c r="C194" s="20" t="s">
        <v>459</v>
      </c>
      <c r="D194" s="21">
        <v>6</v>
      </c>
      <c r="E194" s="22">
        <v>6</v>
      </c>
      <c r="F194" s="20"/>
      <c r="G194" s="20" t="s">
        <v>466</v>
      </c>
      <c r="H194" s="20" t="s">
        <v>258</v>
      </c>
      <c r="I194" s="20" t="s">
        <v>457</v>
      </c>
      <c r="J194" s="21">
        <v>6.5</v>
      </c>
      <c r="K194" s="22">
        <v>9.5</v>
      </c>
    </row>
    <row r="195" spans="1:11" ht="15.75" x14ac:dyDescent="0.25">
      <c r="A195" s="20" t="s">
        <v>466</v>
      </c>
      <c r="B195" s="20" t="s">
        <v>188</v>
      </c>
      <c r="C195" s="20" t="s">
        <v>459</v>
      </c>
      <c r="D195" s="21">
        <v>6</v>
      </c>
      <c r="E195" s="22">
        <v>6</v>
      </c>
      <c r="F195" s="20"/>
      <c r="G195" s="20" t="s">
        <v>466</v>
      </c>
      <c r="H195" s="20" t="s">
        <v>285</v>
      </c>
      <c r="I195" s="20" t="s">
        <v>463</v>
      </c>
      <c r="J195" s="21">
        <v>6</v>
      </c>
      <c r="K195" s="22">
        <v>6</v>
      </c>
    </row>
    <row r="196" spans="1:11" ht="15.75" x14ac:dyDescent="0.25">
      <c r="A196" s="20" t="s">
        <v>477</v>
      </c>
      <c r="B196" s="20" t="s">
        <v>108</v>
      </c>
      <c r="C196" s="20" t="s">
        <v>490</v>
      </c>
      <c r="D196" s="21">
        <v>5.5</v>
      </c>
      <c r="E196" s="22">
        <v>5.5</v>
      </c>
      <c r="F196" s="20"/>
      <c r="G196" s="25" t="s">
        <v>477</v>
      </c>
      <c r="H196" s="25" t="s">
        <v>278</v>
      </c>
      <c r="I196" s="25" t="s">
        <v>602</v>
      </c>
      <c r="J196" s="26" t="s">
        <v>453</v>
      </c>
      <c r="K196" s="26" t="s">
        <v>453</v>
      </c>
    </row>
    <row r="197" spans="1:11" ht="15.75" x14ac:dyDescent="0.25">
      <c r="A197" s="20" t="s">
        <v>477</v>
      </c>
      <c r="B197" s="20" t="s">
        <v>117</v>
      </c>
      <c r="C197" s="20" t="s">
        <v>461</v>
      </c>
      <c r="D197" s="21">
        <v>5</v>
      </c>
      <c r="E197" s="22">
        <v>4.5</v>
      </c>
      <c r="F197" s="20"/>
      <c r="G197" s="20" t="s">
        <v>477</v>
      </c>
      <c r="H197" s="20" t="s">
        <v>96</v>
      </c>
      <c r="I197" s="20" t="s">
        <v>456</v>
      </c>
      <c r="J197" s="21">
        <v>5</v>
      </c>
      <c r="K197" s="22">
        <v>5</v>
      </c>
    </row>
    <row r="198" spans="1:11" ht="15.75" x14ac:dyDescent="0.25">
      <c r="A198" s="20" t="s">
        <v>477</v>
      </c>
      <c r="B198" s="20" t="s">
        <v>25</v>
      </c>
      <c r="C198" s="20" t="s">
        <v>459</v>
      </c>
      <c r="D198" s="21">
        <v>7</v>
      </c>
      <c r="E198" s="22">
        <v>10</v>
      </c>
      <c r="F198" s="20"/>
      <c r="G198" s="20" t="s">
        <v>477</v>
      </c>
      <c r="H198" s="20" t="s">
        <v>74</v>
      </c>
      <c r="I198" s="20" t="s">
        <v>463</v>
      </c>
      <c r="J198" s="21">
        <v>5.5</v>
      </c>
      <c r="K198" s="22">
        <v>5.5</v>
      </c>
    </row>
    <row r="199" spans="1:11" ht="15.75" x14ac:dyDescent="0.25">
      <c r="A199" s="275" t="s">
        <v>482</v>
      </c>
      <c r="B199" s="276"/>
      <c r="C199" s="276"/>
      <c r="D199" s="277"/>
      <c r="E199" s="278"/>
      <c r="F199" s="20"/>
      <c r="G199" s="275" t="s">
        <v>482</v>
      </c>
      <c r="H199" s="276"/>
      <c r="I199" s="276"/>
      <c r="J199" s="277"/>
      <c r="K199" s="278"/>
    </row>
    <row r="200" spans="1:11" ht="15.75" x14ac:dyDescent="0.25">
      <c r="A200" s="25" t="s">
        <v>331</v>
      </c>
      <c r="B200" s="25" t="s">
        <v>665</v>
      </c>
      <c r="C200" s="25" t="s">
        <v>601</v>
      </c>
      <c r="D200" s="26" t="s">
        <v>453</v>
      </c>
      <c r="E200" s="26" t="s">
        <v>453</v>
      </c>
      <c r="F200" s="20"/>
      <c r="G200" s="25" t="s">
        <v>331</v>
      </c>
      <c r="H200" s="25" t="s">
        <v>666</v>
      </c>
      <c r="I200" s="25" t="s">
        <v>489</v>
      </c>
      <c r="J200" s="26" t="s">
        <v>453</v>
      </c>
      <c r="K200" s="26" t="s">
        <v>453</v>
      </c>
    </row>
    <row r="201" spans="1:11" ht="15.75" x14ac:dyDescent="0.25">
      <c r="A201" s="25" t="s">
        <v>477</v>
      </c>
      <c r="B201" s="25" t="s">
        <v>667</v>
      </c>
      <c r="C201" s="25" t="s">
        <v>481</v>
      </c>
      <c r="D201" s="26">
        <v>6.5</v>
      </c>
      <c r="E201" s="26">
        <v>9.5</v>
      </c>
      <c r="F201" s="20"/>
      <c r="G201" s="20" t="s">
        <v>466</v>
      </c>
      <c r="H201" s="20" t="s">
        <v>163</v>
      </c>
      <c r="I201" s="20" t="s">
        <v>481</v>
      </c>
      <c r="J201" s="21">
        <v>6</v>
      </c>
      <c r="K201" s="22">
        <v>6</v>
      </c>
    </row>
    <row r="202" spans="1:11" ht="15.75" x14ac:dyDescent="0.25">
      <c r="A202" s="25" t="s">
        <v>466</v>
      </c>
      <c r="B202" s="25" t="s">
        <v>319</v>
      </c>
      <c r="C202" s="25" t="s">
        <v>461</v>
      </c>
      <c r="D202" s="26">
        <v>6</v>
      </c>
      <c r="E202" s="26">
        <v>6</v>
      </c>
      <c r="F202" s="20"/>
      <c r="G202" s="25" t="s">
        <v>466</v>
      </c>
      <c r="H202" s="25" t="s">
        <v>668</v>
      </c>
      <c r="I202" s="25" t="s">
        <v>508</v>
      </c>
      <c r="J202" s="26">
        <v>5.5</v>
      </c>
      <c r="K202" s="26">
        <v>6.5</v>
      </c>
    </row>
    <row r="203" spans="1:11" ht="15.75" x14ac:dyDescent="0.25">
      <c r="A203" s="25" t="s">
        <v>466</v>
      </c>
      <c r="B203" s="25" t="s">
        <v>669</v>
      </c>
      <c r="C203" s="25" t="s">
        <v>539</v>
      </c>
      <c r="D203" s="26" t="s">
        <v>453</v>
      </c>
      <c r="E203" s="26" t="s">
        <v>453</v>
      </c>
      <c r="F203" s="20"/>
      <c r="G203" s="25" t="s">
        <v>466</v>
      </c>
      <c r="H203" s="25" t="s">
        <v>670</v>
      </c>
      <c r="I203" s="25" t="s">
        <v>473</v>
      </c>
      <c r="J203" s="26">
        <v>5.5</v>
      </c>
      <c r="K203" s="26">
        <v>5.5</v>
      </c>
    </row>
    <row r="204" spans="1:11" ht="15.75" x14ac:dyDescent="0.25">
      <c r="A204" s="20" t="s">
        <v>454</v>
      </c>
      <c r="B204" s="20" t="s">
        <v>250</v>
      </c>
      <c r="C204" s="20" t="s">
        <v>457</v>
      </c>
      <c r="D204" s="21">
        <v>6</v>
      </c>
      <c r="E204" s="22">
        <v>6</v>
      </c>
      <c r="F204" s="20"/>
      <c r="G204" s="25" t="s">
        <v>454</v>
      </c>
      <c r="H204" s="25" t="s">
        <v>75</v>
      </c>
      <c r="I204" s="25" t="s">
        <v>578</v>
      </c>
      <c r="J204" s="26" t="s">
        <v>453</v>
      </c>
      <c r="K204" s="26" t="s">
        <v>453</v>
      </c>
    </row>
    <row r="205" spans="1:11" ht="15.75" x14ac:dyDescent="0.25">
      <c r="A205" s="20" t="s">
        <v>454</v>
      </c>
      <c r="B205" s="20" t="s">
        <v>318</v>
      </c>
      <c r="C205" s="20" t="s">
        <v>468</v>
      </c>
      <c r="D205" s="21">
        <v>6.5</v>
      </c>
      <c r="E205" s="22">
        <v>6.5</v>
      </c>
      <c r="F205" s="20"/>
      <c r="G205" s="20" t="s">
        <v>454</v>
      </c>
      <c r="H205" s="20" t="s">
        <v>671</v>
      </c>
      <c r="I205" s="20" t="s">
        <v>508</v>
      </c>
      <c r="J205" s="21">
        <v>6</v>
      </c>
      <c r="K205" s="22">
        <v>6</v>
      </c>
    </row>
    <row r="206" spans="1:11" ht="15.75" x14ac:dyDescent="0.25">
      <c r="A206" s="25" t="s">
        <v>454</v>
      </c>
      <c r="B206" s="25" t="s">
        <v>672</v>
      </c>
      <c r="C206" s="25" t="s">
        <v>471</v>
      </c>
      <c r="D206" s="26">
        <v>6</v>
      </c>
      <c r="E206" s="26">
        <v>6</v>
      </c>
      <c r="F206" s="20"/>
      <c r="G206" s="25" t="s">
        <v>466</v>
      </c>
      <c r="H206" s="25" t="s">
        <v>673</v>
      </c>
      <c r="I206" s="25" t="s">
        <v>674</v>
      </c>
      <c r="J206" s="26" t="s">
        <v>453</v>
      </c>
      <c r="K206" s="26" t="s">
        <v>453</v>
      </c>
    </row>
    <row r="207" spans="1:11" ht="15.75" x14ac:dyDescent="0.25">
      <c r="A207" s="267" t="s">
        <v>498</v>
      </c>
      <c r="B207" s="267"/>
      <c r="C207" s="267"/>
      <c r="D207" s="268"/>
      <c r="E207" s="27">
        <v>3</v>
      </c>
      <c r="F207" s="20"/>
      <c r="G207" s="269" t="s">
        <v>675</v>
      </c>
      <c r="H207" s="270"/>
      <c r="I207" s="270"/>
      <c r="J207" s="271"/>
      <c r="K207" s="269"/>
    </row>
    <row r="208" spans="1:11" ht="15.75" x14ac:dyDescent="0.25">
      <c r="A208" s="269" t="s">
        <v>676</v>
      </c>
      <c r="B208" s="270"/>
      <c r="C208" s="270"/>
      <c r="D208" s="271"/>
      <c r="E208" s="269"/>
      <c r="F208" s="20"/>
      <c r="G208" s="272" t="s">
        <v>677</v>
      </c>
      <c r="H208" s="272"/>
      <c r="I208" s="272"/>
      <c r="J208" s="273"/>
      <c r="K208" s="274"/>
    </row>
    <row r="209" spans="1:5" ht="15.75" x14ac:dyDescent="0.25">
      <c r="A209" s="272" t="s">
        <v>678</v>
      </c>
      <c r="B209" s="272"/>
      <c r="C209" s="272"/>
      <c r="D209" s="273"/>
      <c r="E209" s="274"/>
    </row>
  </sheetData>
  <mergeCells count="102">
    <mergeCell ref="A207:D207"/>
    <mergeCell ref="A208:E208"/>
    <mergeCell ref="A209:E209"/>
    <mergeCell ref="G199:K199"/>
    <mergeCell ref="G207:K207"/>
    <mergeCell ref="G208:K208"/>
    <mergeCell ref="A186:E186"/>
    <mergeCell ref="G186:K186"/>
    <mergeCell ref="A187:E187"/>
    <mergeCell ref="G187:K187"/>
    <mergeCell ref="A199:E199"/>
    <mergeCell ref="A181:D181"/>
    <mergeCell ref="A182:D182"/>
    <mergeCell ref="A183:E183"/>
    <mergeCell ref="A184:E184"/>
    <mergeCell ref="G173:K173"/>
    <mergeCell ref="G181:J181"/>
    <mergeCell ref="G182:K182"/>
    <mergeCell ref="G183:K183"/>
    <mergeCell ref="A160:E160"/>
    <mergeCell ref="G160:K160"/>
    <mergeCell ref="A161:E161"/>
    <mergeCell ref="G161:K161"/>
    <mergeCell ref="A173:E173"/>
    <mergeCell ref="A155:D155"/>
    <mergeCell ref="A156:D156"/>
    <mergeCell ref="A157:E157"/>
    <mergeCell ref="A158:E158"/>
    <mergeCell ref="G147:K147"/>
    <mergeCell ref="G155:J155"/>
    <mergeCell ref="G156:K156"/>
    <mergeCell ref="G157:K157"/>
    <mergeCell ref="A134:E134"/>
    <mergeCell ref="G134:K134"/>
    <mergeCell ref="A135:E135"/>
    <mergeCell ref="G135:K135"/>
    <mergeCell ref="A147:E147"/>
    <mergeCell ref="A129:D129"/>
    <mergeCell ref="A130:D130"/>
    <mergeCell ref="A131:E131"/>
    <mergeCell ref="A132:E132"/>
    <mergeCell ref="G121:K121"/>
    <mergeCell ref="G129:K129"/>
    <mergeCell ref="G130:K130"/>
    <mergeCell ref="A108:E108"/>
    <mergeCell ref="G108:K108"/>
    <mergeCell ref="A109:E109"/>
    <mergeCell ref="G109:K109"/>
    <mergeCell ref="A121:E121"/>
    <mergeCell ref="A103:D103"/>
    <mergeCell ref="A104:D104"/>
    <mergeCell ref="A105:E105"/>
    <mergeCell ref="A106:E106"/>
    <mergeCell ref="G95:K95"/>
    <mergeCell ref="G103:J103"/>
    <mergeCell ref="G104:K104"/>
    <mergeCell ref="G105:K105"/>
    <mergeCell ref="A82:E82"/>
    <mergeCell ref="G82:K82"/>
    <mergeCell ref="A83:E83"/>
    <mergeCell ref="G83:K83"/>
    <mergeCell ref="A95:E95"/>
    <mergeCell ref="A77:D77"/>
    <mergeCell ref="A78:D78"/>
    <mergeCell ref="A79:E79"/>
    <mergeCell ref="A80:E80"/>
    <mergeCell ref="G69:K69"/>
    <mergeCell ref="G77:J77"/>
    <mergeCell ref="G78:K78"/>
    <mergeCell ref="G79:K79"/>
    <mergeCell ref="A56:E56"/>
    <mergeCell ref="G56:K56"/>
    <mergeCell ref="A57:E57"/>
    <mergeCell ref="G57:K57"/>
    <mergeCell ref="A69:E69"/>
    <mergeCell ref="A30:E30"/>
    <mergeCell ref="G30:K30"/>
    <mergeCell ref="A17:E17"/>
    <mergeCell ref="A25:D25"/>
    <mergeCell ref="A26:D26"/>
    <mergeCell ref="A27:E27"/>
    <mergeCell ref="A28:E28"/>
    <mergeCell ref="A53:E53"/>
    <mergeCell ref="A54:E54"/>
    <mergeCell ref="G43:K43"/>
    <mergeCell ref="G51:J51"/>
    <mergeCell ref="G52:K52"/>
    <mergeCell ref="G53:K53"/>
    <mergeCell ref="A31:E31"/>
    <mergeCell ref="G31:K31"/>
    <mergeCell ref="A43:E43"/>
    <mergeCell ref="A51:D51"/>
    <mergeCell ref="A52:D52"/>
    <mergeCell ref="A1:K1"/>
    <mergeCell ref="A2:K2"/>
    <mergeCell ref="A4:E4"/>
    <mergeCell ref="G4:K4"/>
    <mergeCell ref="A5:E5"/>
    <mergeCell ref="G5:K5"/>
    <mergeCell ref="G17:K17"/>
    <mergeCell ref="G25:K25"/>
    <mergeCell ref="G26:K26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11DEC-C542-47EE-B1DE-1B3358ECCDA1}">
  <dimension ref="A1:K243"/>
  <sheetViews>
    <sheetView topLeftCell="A235" workbookViewId="0">
      <selection activeCell="F249" sqref="F249"/>
    </sheetView>
  </sheetViews>
  <sheetFormatPr defaultRowHeight="15" x14ac:dyDescent="0.2"/>
  <sheetData>
    <row r="1" spans="1:9" ht="15.75" x14ac:dyDescent="0.25">
      <c r="A1" s="258" t="s">
        <v>1392</v>
      </c>
      <c r="B1" s="258"/>
      <c r="C1" s="258"/>
      <c r="D1" s="258"/>
      <c r="E1" s="258"/>
      <c r="F1" s="258"/>
      <c r="G1" s="258"/>
      <c r="H1" s="258"/>
      <c r="I1" s="258"/>
    </row>
    <row r="2" spans="1:9" ht="15.75" x14ac:dyDescent="0.25">
      <c r="A2" s="258" t="s">
        <v>326</v>
      </c>
      <c r="B2" s="258"/>
      <c r="C2" s="258"/>
      <c r="D2" s="258"/>
      <c r="E2" s="258"/>
      <c r="F2" s="258"/>
      <c r="G2" s="258"/>
      <c r="H2" s="258"/>
      <c r="I2" s="258"/>
    </row>
    <row r="3" spans="1:9" ht="15.75" x14ac:dyDescent="0.25">
      <c r="A3" s="265" t="s">
        <v>1393</v>
      </c>
      <c r="B3" s="265"/>
      <c r="C3" s="265"/>
      <c r="D3" s="265"/>
      <c r="E3" s="265"/>
      <c r="F3" s="265"/>
      <c r="G3" s="265"/>
      <c r="H3" s="265"/>
      <c r="I3" s="265"/>
    </row>
    <row r="5" spans="1:9" ht="15.75" x14ac:dyDescent="0.25">
      <c r="A5" s="262" t="s">
        <v>337</v>
      </c>
      <c r="B5" s="262"/>
      <c r="C5" s="262"/>
      <c r="D5" s="262"/>
      <c r="E5" s="254"/>
      <c r="F5" s="262" t="s">
        <v>348</v>
      </c>
      <c r="G5" s="262"/>
      <c r="H5" s="262"/>
      <c r="I5" s="262"/>
    </row>
    <row r="6" spans="1:9" ht="15.75" x14ac:dyDescent="0.25">
      <c r="A6" s="256" t="s">
        <v>1394</v>
      </c>
      <c r="B6" s="256" t="s">
        <v>1395</v>
      </c>
      <c r="C6" s="256" t="s">
        <v>122</v>
      </c>
      <c r="D6" s="257" t="s">
        <v>1396</v>
      </c>
      <c r="E6" s="254"/>
      <c r="F6" s="256" t="s">
        <v>1394</v>
      </c>
      <c r="G6" s="256" t="s">
        <v>1395</v>
      </c>
      <c r="H6" s="256" t="s">
        <v>122</v>
      </c>
      <c r="I6" s="257" t="s">
        <v>1396</v>
      </c>
    </row>
    <row r="7" spans="1:9" ht="15.75" x14ac:dyDescent="0.25">
      <c r="A7" s="254" t="s">
        <v>331</v>
      </c>
      <c r="B7" s="254" t="s">
        <v>709</v>
      </c>
      <c r="C7" s="254" t="s">
        <v>1397</v>
      </c>
      <c r="D7" s="255" t="s">
        <v>1398</v>
      </c>
      <c r="E7" s="254"/>
      <c r="F7" s="254" t="s">
        <v>331</v>
      </c>
      <c r="G7" s="254" t="s">
        <v>505</v>
      </c>
      <c r="H7" s="254" t="s">
        <v>1399</v>
      </c>
      <c r="I7" s="255" t="s">
        <v>1400</v>
      </c>
    </row>
    <row r="8" spans="1:9" ht="15.75" x14ac:dyDescent="0.25">
      <c r="A8" s="254" t="s">
        <v>331</v>
      </c>
      <c r="B8" s="254" t="s">
        <v>591</v>
      </c>
      <c r="C8" s="254" t="s">
        <v>1401</v>
      </c>
      <c r="D8" s="255" t="s">
        <v>1402</v>
      </c>
      <c r="E8" s="254"/>
      <c r="F8" s="254" t="s">
        <v>331</v>
      </c>
      <c r="G8" s="254" t="s">
        <v>791</v>
      </c>
      <c r="H8" s="254" t="s">
        <v>1403</v>
      </c>
      <c r="I8" s="255" t="s">
        <v>1404</v>
      </c>
    </row>
    <row r="9" spans="1:9" ht="15.75" x14ac:dyDescent="0.25">
      <c r="A9" s="254" t="s">
        <v>331</v>
      </c>
      <c r="B9" s="254" t="s">
        <v>585</v>
      </c>
      <c r="C9" s="254" t="s">
        <v>1401</v>
      </c>
      <c r="D9" s="255" t="s">
        <v>1405</v>
      </c>
      <c r="E9" s="254"/>
      <c r="F9" s="254" t="s">
        <v>331</v>
      </c>
      <c r="G9" s="254" t="s">
        <v>514</v>
      </c>
      <c r="H9" s="254" t="s">
        <v>1399</v>
      </c>
      <c r="I9" s="255" t="s">
        <v>1406</v>
      </c>
    </row>
    <row r="10" spans="1:9" ht="15.75" x14ac:dyDescent="0.25">
      <c r="A10" s="254" t="s">
        <v>454</v>
      </c>
      <c r="B10" s="254" t="s">
        <v>752</v>
      </c>
      <c r="C10" s="254" t="s">
        <v>1407</v>
      </c>
      <c r="D10" s="255" t="s">
        <v>1408</v>
      </c>
      <c r="E10" s="254"/>
      <c r="F10" s="254" t="s">
        <v>454</v>
      </c>
      <c r="G10" s="254" t="s">
        <v>521</v>
      </c>
      <c r="H10" s="254" t="s">
        <v>1409</v>
      </c>
      <c r="I10" s="255" t="s">
        <v>1410</v>
      </c>
    </row>
    <row r="11" spans="1:9" ht="15.75" x14ac:dyDescent="0.25">
      <c r="A11" s="254" t="s">
        <v>454</v>
      </c>
      <c r="B11" s="254" t="s">
        <v>200</v>
      </c>
      <c r="C11" s="254" t="s">
        <v>1411</v>
      </c>
      <c r="D11" s="255" t="s">
        <v>1400</v>
      </c>
      <c r="E11" s="254"/>
      <c r="F11" s="254" t="s">
        <v>454</v>
      </c>
      <c r="G11" s="254" t="s">
        <v>240</v>
      </c>
      <c r="H11" s="254" t="s">
        <v>1412</v>
      </c>
      <c r="I11" s="255" t="s">
        <v>1413</v>
      </c>
    </row>
    <row r="12" spans="1:9" ht="15.75" x14ac:dyDescent="0.25">
      <c r="A12" s="254" t="s">
        <v>454</v>
      </c>
      <c r="B12" s="254" t="s">
        <v>587</v>
      </c>
      <c r="C12" s="254" t="s">
        <v>1401</v>
      </c>
      <c r="D12" s="255" t="s">
        <v>1414</v>
      </c>
      <c r="E12" s="254"/>
      <c r="F12" s="254" t="s">
        <v>454</v>
      </c>
      <c r="G12" s="254" t="s">
        <v>150</v>
      </c>
      <c r="H12" s="254" t="s">
        <v>1411</v>
      </c>
      <c r="I12" s="255" t="s">
        <v>1415</v>
      </c>
    </row>
    <row r="13" spans="1:9" ht="15.75" x14ac:dyDescent="0.25">
      <c r="A13" s="254" t="s">
        <v>454</v>
      </c>
      <c r="B13" s="254" t="s">
        <v>308</v>
      </c>
      <c r="C13" s="254" t="s">
        <v>1412</v>
      </c>
      <c r="D13" s="255" t="s">
        <v>1416</v>
      </c>
      <c r="E13" s="254"/>
      <c r="F13" s="254" t="s">
        <v>454</v>
      </c>
      <c r="G13" s="254" t="s">
        <v>689</v>
      </c>
      <c r="H13" s="254" t="s">
        <v>1417</v>
      </c>
      <c r="I13" s="255" t="s">
        <v>1418</v>
      </c>
    </row>
    <row r="14" spans="1:9" ht="15.75" x14ac:dyDescent="0.25">
      <c r="A14" s="254" t="s">
        <v>454</v>
      </c>
      <c r="B14" s="254" t="s">
        <v>130</v>
      </c>
      <c r="C14" s="254" t="s">
        <v>1397</v>
      </c>
      <c r="D14" s="255" t="s">
        <v>1419</v>
      </c>
      <c r="E14" s="254"/>
      <c r="F14" s="254" t="s">
        <v>454</v>
      </c>
      <c r="G14" s="254" t="s">
        <v>305</v>
      </c>
      <c r="H14" s="254" t="s">
        <v>1417</v>
      </c>
      <c r="I14" s="255" t="s">
        <v>1420</v>
      </c>
    </row>
    <row r="15" spans="1:9" ht="15.75" x14ac:dyDescent="0.25">
      <c r="A15" s="254" t="s">
        <v>454</v>
      </c>
      <c r="B15" s="254" t="s">
        <v>180</v>
      </c>
      <c r="C15" s="254" t="s">
        <v>1421</v>
      </c>
      <c r="D15" s="255" t="s">
        <v>1422</v>
      </c>
      <c r="E15" s="254"/>
      <c r="F15" s="254" t="s">
        <v>454</v>
      </c>
      <c r="G15" s="254" t="s">
        <v>128</v>
      </c>
      <c r="H15" s="254" t="s">
        <v>1409</v>
      </c>
      <c r="I15" s="255" t="s">
        <v>1423</v>
      </c>
    </row>
    <row r="16" spans="1:9" ht="15.75" x14ac:dyDescent="0.25">
      <c r="A16" s="254" t="s">
        <v>454</v>
      </c>
      <c r="B16" s="254" t="s">
        <v>603</v>
      </c>
      <c r="C16" s="254" t="s">
        <v>1424</v>
      </c>
      <c r="D16" s="255" t="s">
        <v>1425</v>
      </c>
      <c r="E16" s="254"/>
      <c r="F16" s="254" t="s">
        <v>454</v>
      </c>
      <c r="G16" s="254" t="s">
        <v>523</v>
      </c>
      <c r="H16" s="254" t="s">
        <v>1426</v>
      </c>
      <c r="I16" s="255" t="s">
        <v>1427</v>
      </c>
    </row>
    <row r="17" spans="1:9" ht="15.75" x14ac:dyDescent="0.25">
      <c r="A17" s="254" t="s">
        <v>454</v>
      </c>
      <c r="B17" s="254" t="s">
        <v>588</v>
      </c>
      <c r="C17" s="254" t="s">
        <v>1417</v>
      </c>
      <c r="D17" s="255" t="s">
        <v>1428</v>
      </c>
      <c r="E17" s="254"/>
      <c r="F17" s="254" t="s">
        <v>454</v>
      </c>
      <c r="G17" s="254" t="s">
        <v>1168</v>
      </c>
      <c r="H17" s="254" t="s">
        <v>1429</v>
      </c>
      <c r="I17" s="255" t="s">
        <v>1425</v>
      </c>
    </row>
    <row r="18" spans="1:9" ht="15.75" x14ac:dyDescent="0.25">
      <c r="A18" s="254" t="s">
        <v>454</v>
      </c>
      <c r="B18" s="254" t="s">
        <v>589</v>
      </c>
      <c r="C18" s="254" t="s">
        <v>1401</v>
      </c>
      <c r="D18" s="255" t="s">
        <v>1430</v>
      </c>
      <c r="E18" s="254"/>
      <c r="F18" s="254" t="s">
        <v>454</v>
      </c>
      <c r="G18" s="254" t="s">
        <v>173</v>
      </c>
      <c r="H18" s="254" t="s">
        <v>1431</v>
      </c>
      <c r="I18" s="255" t="s">
        <v>1432</v>
      </c>
    </row>
    <row r="19" spans="1:9" ht="15.75" x14ac:dyDescent="0.25">
      <c r="A19" s="254" t="s">
        <v>466</v>
      </c>
      <c r="B19" s="254" t="s">
        <v>277</v>
      </c>
      <c r="C19" s="254" t="s">
        <v>1412</v>
      </c>
      <c r="D19" s="255" t="s">
        <v>1433</v>
      </c>
      <c r="E19" s="254"/>
      <c r="F19" s="254" t="s">
        <v>466</v>
      </c>
      <c r="G19" s="254" t="s">
        <v>77</v>
      </c>
      <c r="H19" s="254" t="s">
        <v>1424</v>
      </c>
      <c r="I19" s="255" t="s">
        <v>1434</v>
      </c>
    </row>
    <row r="20" spans="1:9" ht="15.75" x14ac:dyDescent="0.25">
      <c r="A20" s="254" t="s">
        <v>466</v>
      </c>
      <c r="B20" s="254" t="s">
        <v>712</v>
      </c>
      <c r="C20" s="254" t="s">
        <v>1435</v>
      </c>
      <c r="D20" s="255" t="s">
        <v>1436</v>
      </c>
      <c r="E20" s="254"/>
      <c r="F20" s="254" t="s">
        <v>466</v>
      </c>
      <c r="G20" s="254" t="s">
        <v>792</v>
      </c>
      <c r="H20" s="254" t="s">
        <v>1426</v>
      </c>
      <c r="I20" s="255" t="s">
        <v>1437</v>
      </c>
    </row>
    <row r="21" spans="1:9" ht="15.75" x14ac:dyDescent="0.25">
      <c r="A21" s="254" t="s">
        <v>466</v>
      </c>
      <c r="B21" s="254" t="s">
        <v>85</v>
      </c>
      <c r="C21" s="254" t="s">
        <v>1431</v>
      </c>
      <c r="D21" s="255" t="s">
        <v>1438</v>
      </c>
      <c r="E21" s="254"/>
      <c r="F21" s="254" t="s">
        <v>466</v>
      </c>
      <c r="G21" s="254" t="s">
        <v>76</v>
      </c>
      <c r="H21" s="254" t="s">
        <v>1411</v>
      </c>
      <c r="I21" s="255" t="s">
        <v>1439</v>
      </c>
    </row>
    <row r="22" spans="1:9" ht="15.75" x14ac:dyDescent="0.25">
      <c r="A22" s="254" t="s">
        <v>466</v>
      </c>
      <c r="B22" s="254" t="s">
        <v>141</v>
      </c>
      <c r="C22" s="254" t="s">
        <v>1401</v>
      </c>
      <c r="D22" s="255" t="s">
        <v>1440</v>
      </c>
      <c r="E22" s="254"/>
      <c r="F22" s="254" t="s">
        <v>466</v>
      </c>
      <c r="G22" s="254" t="s">
        <v>198</v>
      </c>
      <c r="H22" s="254" t="s">
        <v>1409</v>
      </c>
      <c r="I22" s="255" t="s">
        <v>1441</v>
      </c>
    </row>
    <row r="23" spans="1:9" ht="15.75" x14ac:dyDescent="0.25">
      <c r="A23" s="254" t="s">
        <v>466</v>
      </c>
      <c r="B23" s="254" t="s">
        <v>52</v>
      </c>
      <c r="C23" s="254" t="s">
        <v>1424</v>
      </c>
      <c r="D23" s="255" t="s">
        <v>1442</v>
      </c>
      <c r="E23" s="254"/>
      <c r="F23" s="254" t="s">
        <v>466</v>
      </c>
      <c r="G23" s="254" t="s">
        <v>688</v>
      </c>
      <c r="H23" s="254" t="s">
        <v>1443</v>
      </c>
      <c r="I23" s="255" t="s">
        <v>1444</v>
      </c>
    </row>
    <row r="24" spans="1:9" ht="15.75" x14ac:dyDescent="0.25">
      <c r="A24" s="254" t="s">
        <v>466</v>
      </c>
      <c r="B24" s="254" t="s">
        <v>593</v>
      </c>
      <c r="C24" s="254" t="s">
        <v>1401</v>
      </c>
      <c r="D24" s="255" t="s">
        <v>1445</v>
      </c>
      <c r="E24" s="254"/>
      <c r="F24" s="254" t="s">
        <v>466</v>
      </c>
      <c r="G24" s="254" t="s">
        <v>1211</v>
      </c>
      <c r="H24" s="254" t="s">
        <v>1446</v>
      </c>
      <c r="I24" s="255" t="s">
        <v>1447</v>
      </c>
    </row>
    <row r="25" spans="1:9" ht="15.75" x14ac:dyDescent="0.25">
      <c r="A25" s="254" t="s">
        <v>466</v>
      </c>
      <c r="B25" s="254" t="s">
        <v>595</v>
      </c>
      <c r="C25" s="254" t="s">
        <v>1446</v>
      </c>
      <c r="D25" s="255" t="s">
        <v>1436</v>
      </c>
      <c r="E25" s="254"/>
      <c r="F25" s="254" t="s">
        <v>466</v>
      </c>
      <c r="G25" s="254" t="s">
        <v>192</v>
      </c>
      <c r="H25" s="254" t="s">
        <v>1421</v>
      </c>
      <c r="I25" s="255" t="s">
        <v>1448</v>
      </c>
    </row>
    <row r="26" spans="1:9" ht="15.75" x14ac:dyDescent="0.25">
      <c r="A26" s="254" t="s">
        <v>466</v>
      </c>
      <c r="B26" s="254" t="s">
        <v>598</v>
      </c>
      <c r="C26" s="254" t="s">
        <v>1429</v>
      </c>
      <c r="D26" s="255" t="s">
        <v>1449</v>
      </c>
      <c r="E26" s="254"/>
      <c r="F26" s="254" t="s">
        <v>466</v>
      </c>
      <c r="G26" s="254" t="s">
        <v>512</v>
      </c>
      <c r="H26" s="254" t="s">
        <v>1412</v>
      </c>
      <c r="I26" s="255" t="s">
        <v>1402</v>
      </c>
    </row>
    <row r="27" spans="1:9" ht="15.75" x14ac:dyDescent="0.25">
      <c r="A27" s="254" t="s">
        <v>466</v>
      </c>
      <c r="B27" s="254" t="s">
        <v>804</v>
      </c>
      <c r="C27" s="254" t="s">
        <v>1431</v>
      </c>
      <c r="D27" s="255" t="s">
        <v>1450</v>
      </c>
      <c r="E27" s="254"/>
      <c r="F27" s="254" t="s">
        <v>466</v>
      </c>
      <c r="G27" s="254" t="s">
        <v>1451</v>
      </c>
      <c r="H27" s="254" t="s">
        <v>1412</v>
      </c>
      <c r="I27" s="255" t="s">
        <v>1432</v>
      </c>
    </row>
    <row r="28" spans="1:9" ht="15.75" x14ac:dyDescent="0.25">
      <c r="A28" s="254" t="s">
        <v>477</v>
      </c>
      <c r="B28" s="254" t="s">
        <v>24</v>
      </c>
      <c r="C28" s="254" t="s">
        <v>1446</v>
      </c>
      <c r="D28" s="255" t="s">
        <v>1452</v>
      </c>
      <c r="E28" s="254"/>
      <c r="F28" s="254" t="s">
        <v>477</v>
      </c>
      <c r="G28" s="254" t="s">
        <v>113</v>
      </c>
      <c r="H28" s="254" t="s">
        <v>1429</v>
      </c>
      <c r="I28" s="255" t="s">
        <v>1441</v>
      </c>
    </row>
    <row r="29" spans="1:9" ht="15.75" x14ac:dyDescent="0.25">
      <c r="A29" s="254" t="s">
        <v>477</v>
      </c>
      <c r="B29" s="254" t="s">
        <v>54</v>
      </c>
      <c r="C29" s="254" t="s">
        <v>1401</v>
      </c>
      <c r="D29" s="255" t="s">
        <v>1453</v>
      </c>
      <c r="E29" s="254"/>
      <c r="F29" s="254" t="s">
        <v>477</v>
      </c>
      <c r="G29" s="254" t="s">
        <v>518</v>
      </c>
      <c r="H29" s="254" t="s">
        <v>1431</v>
      </c>
      <c r="I29" s="255" t="s">
        <v>1454</v>
      </c>
    </row>
    <row r="30" spans="1:9" ht="15.75" x14ac:dyDescent="0.25">
      <c r="A30" s="254" t="s">
        <v>477</v>
      </c>
      <c r="B30" s="254" t="s">
        <v>53</v>
      </c>
      <c r="C30" s="254" t="s">
        <v>1455</v>
      </c>
      <c r="D30" s="255" t="s">
        <v>1456</v>
      </c>
      <c r="E30" s="254"/>
      <c r="F30" s="254" t="s">
        <v>477</v>
      </c>
      <c r="G30" s="254" t="s">
        <v>208</v>
      </c>
      <c r="H30" s="254" t="s">
        <v>1409</v>
      </c>
      <c r="I30" s="255" t="s">
        <v>1457</v>
      </c>
    </row>
    <row r="31" spans="1:9" ht="15.75" x14ac:dyDescent="0.25">
      <c r="A31" s="254" t="s">
        <v>477</v>
      </c>
      <c r="B31" s="254" t="s">
        <v>1188</v>
      </c>
      <c r="C31" s="254" t="s">
        <v>1458</v>
      </c>
      <c r="D31" s="255" t="s">
        <v>1459</v>
      </c>
      <c r="E31" s="254"/>
      <c r="F31" s="254" t="s">
        <v>477</v>
      </c>
      <c r="G31" s="254" t="s">
        <v>167</v>
      </c>
      <c r="H31" s="254" t="s">
        <v>1431</v>
      </c>
      <c r="I31" s="255" t="s">
        <v>1406</v>
      </c>
    </row>
    <row r="32" spans="1:9" ht="15.75" x14ac:dyDescent="0.25">
      <c r="A32" s="254" t="s">
        <v>477</v>
      </c>
      <c r="B32" s="254" t="s">
        <v>708</v>
      </c>
      <c r="C32" s="254" t="s">
        <v>1426</v>
      </c>
      <c r="D32" s="255" t="s">
        <v>1460</v>
      </c>
      <c r="E32" s="254"/>
      <c r="F32" s="254" t="s">
        <v>477</v>
      </c>
      <c r="G32" s="254" t="s">
        <v>186</v>
      </c>
      <c r="H32" s="254" t="s">
        <v>1431</v>
      </c>
      <c r="I32" s="255" t="s">
        <v>1461</v>
      </c>
    </row>
    <row r="33" spans="1:11" ht="15.75" x14ac:dyDescent="0.25">
      <c r="A33" s="313" t="s">
        <v>1595</v>
      </c>
      <c r="B33" s="263"/>
      <c r="C33" s="263"/>
      <c r="D33" s="264"/>
      <c r="E33" s="254"/>
      <c r="F33" s="313" t="s">
        <v>1599</v>
      </c>
      <c r="G33" s="263"/>
      <c r="H33" s="263"/>
      <c r="I33" s="264"/>
      <c r="K33">
        <f>716+45</f>
        <v>761</v>
      </c>
    </row>
    <row r="35" spans="1:11" ht="15.75" x14ac:dyDescent="0.25">
      <c r="A35" s="262" t="s">
        <v>344</v>
      </c>
      <c r="B35" s="262"/>
      <c r="C35" s="262"/>
      <c r="D35" s="262"/>
      <c r="E35" s="254"/>
      <c r="F35" s="262" t="s">
        <v>351</v>
      </c>
      <c r="G35" s="262"/>
      <c r="H35" s="262"/>
      <c r="I35" s="262"/>
    </row>
    <row r="36" spans="1:11" ht="15.75" x14ac:dyDescent="0.25">
      <c r="A36" s="256" t="s">
        <v>1394</v>
      </c>
      <c r="B36" s="256" t="s">
        <v>1395</v>
      </c>
      <c r="C36" s="256" t="s">
        <v>122</v>
      </c>
      <c r="D36" s="257" t="s">
        <v>1396</v>
      </c>
      <c r="E36" s="254"/>
      <c r="F36" s="256" t="s">
        <v>1394</v>
      </c>
      <c r="G36" s="256" t="s">
        <v>1395</v>
      </c>
      <c r="H36" s="256" t="s">
        <v>122</v>
      </c>
      <c r="I36" s="257" t="s">
        <v>1396</v>
      </c>
    </row>
    <row r="37" spans="1:11" ht="15.75" x14ac:dyDescent="0.25">
      <c r="A37" s="254" t="s">
        <v>331</v>
      </c>
      <c r="B37" s="254" t="s">
        <v>665</v>
      </c>
      <c r="C37" s="254" t="s">
        <v>1424</v>
      </c>
      <c r="D37" s="255" t="s">
        <v>1402</v>
      </c>
      <c r="E37" s="254"/>
      <c r="F37" s="254" t="s">
        <v>331</v>
      </c>
      <c r="G37" s="254" t="s">
        <v>568</v>
      </c>
      <c r="H37" s="254" t="s">
        <v>1426</v>
      </c>
      <c r="I37" s="255" t="s">
        <v>1400</v>
      </c>
    </row>
    <row r="38" spans="1:11" ht="15.75" x14ac:dyDescent="0.25">
      <c r="A38" s="254" t="s">
        <v>331</v>
      </c>
      <c r="B38" s="254" t="s">
        <v>659</v>
      </c>
      <c r="C38" s="254" t="s">
        <v>1424</v>
      </c>
      <c r="D38" s="255" t="s">
        <v>1462</v>
      </c>
      <c r="E38" s="254"/>
      <c r="F38" s="254" t="s">
        <v>331</v>
      </c>
      <c r="G38" s="254" t="s">
        <v>1463</v>
      </c>
      <c r="H38" s="254" t="s">
        <v>1426</v>
      </c>
      <c r="I38" s="255" t="s">
        <v>1402</v>
      </c>
    </row>
    <row r="39" spans="1:11" ht="15.75" x14ac:dyDescent="0.25">
      <c r="A39" s="254" t="s">
        <v>331</v>
      </c>
      <c r="B39" s="254" t="s">
        <v>1464</v>
      </c>
      <c r="C39" s="254" t="s">
        <v>1424</v>
      </c>
      <c r="D39" s="255" t="s">
        <v>1402</v>
      </c>
      <c r="E39" s="254"/>
      <c r="F39" s="254" t="s">
        <v>331</v>
      </c>
      <c r="G39" s="254" t="s">
        <v>559</v>
      </c>
      <c r="H39" s="254" t="s">
        <v>1426</v>
      </c>
      <c r="I39" s="255" t="s">
        <v>1465</v>
      </c>
    </row>
    <row r="40" spans="1:11" ht="15.75" x14ac:dyDescent="0.25">
      <c r="A40" s="254" t="s">
        <v>454</v>
      </c>
      <c r="B40" s="254" t="s">
        <v>318</v>
      </c>
      <c r="C40" s="254" t="s">
        <v>1407</v>
      </c>
      <c r="D40" s="255" t="s">
        <v>1466</v>
      </c>
      <c r="E40" s="254"/>
      <c r="F40" s="254" t="s">
        <v>454</v>
      </c>
      <c r="G40" s="254" t="s">
        <v>574</v>
      </c>
      <c r="H40" s="254" t="s">
        <v>1467</v>
      </c>
      <c r="I40" s="255" t="s">
        <v>1460</v>
      </c>
    </row>
    <row r="41" spans="1:11" ht="15.75" x14ac:dyDescent="0.25">
      <c r="A41" s="254" t="s">
        <v>454</v>
      </c>
      <c r="B41" s="254" t="s">
        <v>149</v>
      </c>
      <c r="C41" s="254" t="s">
        <v>1443</v>
      </c>
      <c r="D41" s="255" t="s">
        <v>1468</v>
      </c>
      <c r="E41" s="254"/>
      <c r="F41" s="254" t="s">
        <v>454</v>
      </c>
      <c r="G41" s="254" t="s">
        <v>711</v>
      </c>
      <c r="H41" s="254" t="s">
        <v>1401</v>
      </c>
      <c r="I41" s="255" t="s">
        <v>1469</v>
      </c>
    </row>
    <row r="42" spans="1:11" ht="15.75" x14ac:dyDescent="0.25">
      <c r="A42" s="254" t="s">
        <v>454</v>
      </c>
      <c r="B42" s="254" t="s">
        <v>672</v>
      </c>
      <c r="C42" s="254" t="s">
        <v>1446</v>
      </c>
      <c r="D42" s="255" t="s">
        <v>1447</v>
      </c>
      <c r="E42" s="254"/>
      <c r="F42" s="254" t="s">
        <v>454</v>
      </c>
      <c r="G42" s="254" t="s">
        <v>561</v>
      </c>
      <c r="H42" s="254" t="s">
        <v>1399</v>
      </c>
      <c r="I42" s="255" t="s">
        <v>1432</v>
      </c>
    </row>
    <row r="43" spans="1:11" ht="15.75" x14ac:dyDescent="0.25">
      <c r="A43" s="254" t="s">
        <v>454</v>
      </c>
      <c r="B43" s="254" t="s">
        <v>662</v>
      </c>
      <c r="C43" s="254" t="s">
        <v>1407</v>
      </c>
      <c r="D43" s="255" t="s">
        <v>1470</v>
      </c>
      <c r="E43" s="254"/>
      <c r="F43" s="254" t="s">
        <v>454</v>
      </c>
      <c r="G43" s="254" t="s">
        <v>576</v>
      </c>
      <c r="H43" s="254" t="s">
        <v>1397</v>
      </c>
      <c r="I43" s="255" t="s">
        <v>1471</v>
      </c>
    </row>
    <row r="44" spans="1:11" ht="15.75" x14ac:dyDescent="0.25">
      <c r="A44" s="254" t="s">
        <v>454</v>
      </c>
      <c r="B44" s="254" t="s">
        <v>250</v>
      </c>
      <c r="C44" s="254" t="s">
        <v>1412</v>
      </c>
      <c r="D44" s="255" t="s">
        <v>1472</v>
      </c>
      <c r="E44" s="254"/>
      <c r="F44" s="254" t="s">
        <v>454</v>
      </c>
      <c r="G44" s="254" t="s">
        <v>281</v>
      </c>
      <c r="H44" s="254" t="s">
        <v>1403</v>
      </c>
      <c r="I44" s="255" t="s">
        <v>1473</v>
      </c>
    </row>
    <row r="45" spans="1:11" ht="15.75" x14ac:dyDescent="0.25">
      <c r="A45" s="254" t="s">
        <v>454</v>
      </c>
      <c r="B45" s="254" t="s">
        <v>813</v>
      </c>
      <c r="C45" s="254" t="s">
        <v>1429</v>
      </c>
      <c r="D45" s="255" t="s">
        <v>1428</v>
      </c>
      <c r="E45" s="254"/>
      <c r="F45" s="254" t="s">
        <v>454</v>
      </c>
      <c r="G45" s="254" t="s">
        <v>193</v>
      </c>
      <c r="H45" s="254" t="s">
        <v>1435</v>
      </c>
      <c r="I45" s="255" t="s">
        <v>1474</v>
      </c>
    </row>
    <row r="46" spans="1:11" ht="15.75" x14ac:dyDescent="0.25">
      <c r="A46" s="254" t="s">
        <v>454</v>
      </c>
      <c r="B46" s="254" t="s">
        <v>210</v>
      </c>
      <c r="C46" s="254" t="s">
        <v>1429</v>
      </c>
      <c r="D46" s="255" t="s">
        <v>1445</v>
      </c>
      <c r="E46" s="254"/>
      <c r="F46" s="254" t="s">
        <v>454</v>
      </c>
      <c r="G46" s="254" t="s">
        <v>131</v>
      </c>
      <c r="H46" s="254" t="s">
        <v>1397</v>
      </c>
      <c r="I46" s="255" t="s">
        <v>1430</v>
      </c>
    </row>
    <row r="47" spans="1:11" ht="15.75" x14ac:dyDescent="0.25">
      <c r="A47" s="254" t="s">
        <v>454</v>
      </c>
      <c r="B47" s="254" t="s">
        <v>132</v>
      </c>
      <c r="C47" s="254" t="s">
        <v>1429</v>
      </c>
      <c r="D47" s="255" t="s">
        <v>1442</v>
      </c>
      <c r="E47" s="254"/>
      <c r="F47" s="254" t="s">
        <v>454</v>
      </c>
      <c r="G47" s="254" t="s">
        <v>786</v>
      </c>
      <c r="H47" s="254" t="s">
        <v>1424</v>
      </c>
      <c r="I47" s="255" t="s">
        <v>1425</v>
      </c>
    </row>
    <row r="48" spans="1:11" ht="15.75" x14ac:dyDescent="0.25">
      <c r="A48" s="254" t="s">
        <v>466</v>
      </c>
      <c r="B48" s="254" t="s">
        <v>291</v>
      </c>
      <c r="C48" s="254" t="s">
        <v>1458</v>
      </c>
      <c r="D48" s="255" t="s">
        <v>1475</v>
      </c>
      <c r="E48" s="254"/>
      <c r="F48" s="254" t="s">
        <v>454</v>
      </c>
      <c r="G48" s="254" t="s">
        <v>304</v>
      </c>
      <c r="H48" s="254" t="s">
        <v>1431</v>
      </c>
      <c r="I48" s="255" t="s">
        <v>1460</v>
      </c>
    </row>
    <row r="49" spans="1:9" ht="15.75" x14ac:dyDescent="0.25">
      <c r="A49" s="254" t="s">
        <v>466</v>
      </c>
      <c r="B49" s="254" t="s">
        <v>319</v>
      </c>
      <c r="C49" s="254" t="s">
        <v>1399</v>
      </c>
      <c r="D49" s="255" t="s">
        <v>1476</v>
      </c>
      <c r="E49" s="254"/>
      <c r="F49" s="254" t="s">
        <v>466</v>
      </c>
      <c r="G49" s="254" t="s">
        <v>322</v>
      </c>
      <c r="H49" s="254" t="s">
        <v>1443</v>
      </c>
      <c r="I49" s="255" t="s">
        <v>1419</v>
      </c>
    </row>
    <row r="50" spans="1:9" ht="15.75" x14ac:dyDescent="0.25">
      <c r="A50" s="254" t="s">
        <v>466</v>
      </c>
      <c r="B50" s="254" t="s">
        <v>144</v>
      </c>
      <c r="C50" s="254" t="s">
        <v>1411</v>
      </c>
      <c r="D50" s="255" t="s">
        <v>1430</v>
      </c>
      <c r="E50" s="254"/>
      <c r="F50" s="254" t="s">
        <v>466</v>
      </c>
      <c r="G50" s="254" t="s">
        <v>564</v>
      </c>
      <c r="H50" s="254" t="s">
        <v>1412</v>
      </c>
      <c r="I50" s="255" t="s">
        <v>1477</v>
      </c>
    </row>
    <row r="51" spans="1:9" ht="15.75" x14ac:dyDescent="0.25">
      <c r="A51" s="254" t="s">
        <v>466</v>
      </c>
      <c r="B51" s="254" t="s">
        <v>55</v>
      </c>
      <c r="C51" s="254" t="s">
        <v>1446</v>
      </c>
      <c r="D51" s="255" t="s">
        <v>1478</v>
      </c>
      <c r="E51" s="254"/>
      <c r="F51" s="254" t="s">
        <v>466</v>
      </c>
      <c r="G51" s="254" t="s">
        <v>65</v>
      </c>
      <c r="H51" s="254" t="s">
        <v>1426</v>
      </c>
      <c r="I51" s="255" t="s">
        <v>1430</v>
      </c>
    </row>
    <row r="52" spans="1:9" ht="15.75" x14ac:dyDescent="0.25">
      <c r="A52" s="254" t="s">
        <v>466</v>
      </c>
      <c r="B52" s="254" t="s">
        <v>107</v>
      </c>
      <c r="C52" s="254" t="s">
        <v>1455</v>
      </c>
      <c r="D52" s="255" t="s">
        <v>1430</v>
      </c>
      <c r="E52" s="254"/>
      <c r="F52" s="254" t="s">
        <v>466</v>
      </c>
      <c r="G52" s="254" t="s">
        <v>220</v>
      </c>
      <c r="H52" s="254" t="s">
        <v>1397</v>
      </c>
      <c r="I52" s="255" t="s">
        <v>1479</v>
      </c>
    </row>
    <row r="53" spans="1:9" ht="15.75" x14ac:dyDescent="0.25">
      <c r="A53" s="254" t="s">
        <v>466</v>
      </c>
      <c r="B53" s="254" t="s">
        <v>56</v>
      </c>
      <c r="C53" s="254" t="s">
        <v>1455</v>
      </c>
      <c r="D53" s="255" t="s">
        <v>1480</v>
      </c>
      <c r="E53" s="254"/>
      <c r="F53" s="254" t="s">
        <v>466</v>
      </c>
      <c r="G53" s="254" t="s">
        <v>571</v>
      </c>
      <c r="H53" s="254" t="s">
        <v>1403</v>
      </c>
      <c r="I53" s="255" t="s">
        <v>1481</v>
      </c>
    </row>
    <row r="54" spans="1:9" ht="15.75" x14ac:dyDescent="0.25">
      <c r="A54" s="254" t="s">
        <v>466</v>
      </c>
      <c r="B54" s="254" t="s">
        <v>188</v>
      </c>
      <c r="C54" s="254" t="s">
        <v>1455</v>
      </c>
      <c r="D54" s="255" t="s">
        <v>1416</v>
      </c>
      <c r="E54" s="254"/>
      <c r="F54" s="254" t="s">
        <v>466</v>
      </c>
      <c r="G54" s="254" t="s">
        <v>1200</v>
      </c>
      <c r="H54" s="254" t="s">
        <v>1458</v>
      </c>
      <c r="I54" s="255" t="s">
        <v>1452</v>
      </c>
    </row>
    <row r="55" spans="1:9" ht="15.75" x14ac:dyDescent="0.25">
      <c r="A55" s="254" t="s">
        <v>466</v>
      </c>
      <c r="B55" s="254" t="s">
        <v>964</v>
      </c>
      <c r="C55" s="254" t="s">
        <v>1421</v>
      </c>
      <c r="D55" s="255" t="s">
        <v>1402</v>
      </c>
      <c r="E55" s="254"/>
      <c r="F55" s="254" t="s">
        <v>466</v>
      </c>
      <c r="G55" s="254" t="s">
        <v>563</v>
      </c>
      <c r="H55" s="254" t="s">
        <v>1443</v>
      </c>
      <c r="I55" s="255" t="s">
        <v>1444</v>
      </c>
    </row>
    <row r="56" spans="1:9" ht="15.75" x14ac:dyDescent="0.25">
      <c r="A56" s="254" t="s">
        <v>466</v>
      </c>
      <c r="B56" s="254" t="s">
        <v>669</v>
      </c>
      <c r="C56" s="254" t="s">
        <v>1455</v>
      </c>
      <c r="D56" s="255" t="s">
        <v>1402</v>
      </c>
      <c r="E56" s="254"/>
      <c r="F56" s="254" t="s">
        <v>466</v>
      </c>
      <c r="G56" s="254" t="s">
        <v>106</v>
      </c>
      <c r="H56" s="254" t="s">
        <v>1409</v>
      </c>
      <c r="I56" s="255" t="s">
        <v>1422</v>
      </c>
    </row>
    <row r="57" spans="1:9" ht="15.75" x14ac:dyDescent="0.25">
      <c r="A57" s="254" t="s">
        <v>466</v>
      </c>
      <c r="B57" s="254" t="s">
        <v>718</v>
      </c>
      <c r="C57" s="254" t="s">
        <v>1446</v>
      </c>
      <c r="D57" s="255" t="s">
        <v>1425</v>
      </c>
      <c r="E57" s="254"/>
      <c r="F57" s="254" t="s">
        <v>466</v>
      </c>
      <c r="G57" s="254" t="s">
        <v>710</v>
      </c>
      <c r="H57" s="254" t="s">
        <v>1407</v>
      </c>
      <c r="I57" s="255" t="s">
        <v>1482</v>
      </c>
    </row>
    <row r="58" spans="1:9" ht="15.75" x14ac:dyDescent="0.25">
      <c r="A58" s="254" t="s">
        <v>477</v>
      </c>
      <c r="B58" s="254" t="s">
        <v>108</v>
      </c>
      <c r="C58" s="254" t="s">
        <v>1409</v>
      </c>
      <c r="D58" s="255" t="s">
        <v>1483</v>
      </c>
      <c r="E58" s="254"/>
      <c r="F58" s="254" t="s">
        <v>477</v>
      </c>
      <c r="G58" s="254" t="s">
        <v>194</v>
      </c>
      <c r="H58" s="254" t="s">
        <v>1435</v>
      </c>
      <c r="I58" s="255" t="s">
        <v>1416</v>
      </c>
    </row>
    <row r="59" spans="1:9" ht="15.75" x14ac:dyDescent="0.25">
      <c r="A59" s="254" t="s">
        <v>477</v>
      </c>
      <c r="B59" s="254" t="s">
        <v>25</v>
      </c>
      <c r="C59" s="254" t="s">
        <v>1455</v>
      </c>
      <c r="D59" s="255" t="s">
        <v>1484</v>
      </c>
      <c r="E59" s="254"/>
      <c r="F59" s="254" t="s">
        <v>477</v>
      </c>
      <c r="G59" s="254" t="s">
        <v>762</v>
      </c>
      <c r="H59" s="254" t="s">
        <v>1429</v>
      </c>
      <c r="I59" s="255" t="s">
        <v>1485</v>
      </c>
    </row>
    <row r="60" spans="1:9" ht="15.75" x14ac:dyDescent="0.25">
      <c r="A60" s="254" t="s">
        <v>477</v>
      </c>
      <c r="B60" s="254" t="s">
        <v>117</v>
      </c>
      <c r="C60" s="254" t="s">
        <v>1399</v>
      </c>
      <c r="D60" s="255" t="s">
        <v>1486</v>
      </c>
      <c r="E60" s="254"/>
      <c r="F60" s="254" t="s">
        <v>477</v>
      </c>
      <c r="G60" s="254" t="s">
        <v>263</v>
      </c>
      <c r="H60" s="254" t="s">
        <v>1401</v>
      </c>
      <c r="I60" s="255" t="s">
        <v>1487</v>
      </c>
    </row>
    <row r="61" spans="1:9" ht="15.75" x14ac:dyDescent="0.25">
      <c r="A61" s="254" t="s">
        <v>477</v>
      </c>
      <c r="B61" s="254" t="s">
        <v>209</v>
      </c>
      <c r="C61" s="254" t="s">
        <v>1429</v>
      </c>
      <c r="D61" s="255" t="s">
        <v>1488</v>
      </c>
      <c r="E61" s="254"/>
      <c r="F61" s="254" t="s">
        <v>477</v>
      </c>
      <c r="G61" s="254" t="s">
        <v>64</v>
      </c>
      <c r="H61" s="254" t="s">
        <v>1397</v>
      </c>
      <c r="I61" s="255" t="s">
        <v>1447</v>
      </c>
    </row>
    <row r="62" spans="1:9" ht="15.75" x14ac:dyDescent="0.25">
      <c r="A62" s="254" t="s">
        <v>477</v>
      </c>
      <c r="B62" s="254" t="s">
        <v>667</v>
      </c>
      <c r="C62" s="254" t="s">
        <v>1443</v>
      </c>
      <c r="D62" s="255" t="s">
        <v>1489</v>
      </c>
      <c r="E62" s="254"/>
      <c r="F62" s="254" t="s">
        <v>477</v>
      </c>
      <c r="G62" s="254" t="s">
        <v>202</v>
      </c>
      <c r="H62" s="254" t="s">
        <v>1467</v>
      </c>
      <c r="I62" s="255" t="s">
        <v>1490</v>
      </c>
    </row>
    <row r="63" spans="1:9" ht="15.75" x14ac:dyDescent="0.25">
      <c r="A63" s="313" t="s">
        <v>1600</v>
      </c>
      <c r="B63" s="263"/>
      <c r="C63" s="263"/>
      <c r="D63" s="264"/>
      <c r="E63" s="254"/>
      <c r="F63" s="313" t="s">
        <v>1601</v>
      </c>
      <c r="G63" s="263"/>
      <c r="H63" s="263"/>
      <c r="I63" s="264"/>
    </row>
    <row r="65" spans="1:9" ht="15.75" x14ac:dyDescent="0.25">
      <c r="A65" s="262" t="s">
        <v>346</v>
      </c>
      <c r="B65" s="262"/>
      <c r="C65" s="262"/>
      <c r="D65" s="262"/>
      <c r="E65" s="254"/>
      <c r="F65" s="262" t="s">
        <v>343</v>
      </c>
      <c r="G65" s="262"/>
      <c r="H65" s="262"/>
      <c r="I65" s="262"/>
    </row>
    <row r="66" spans="1:9" ht="15.75" x14ac:dyDescent="0.25">
      <c r="A66" s="256" t="s">
        <v>1394</v>
      </c>
      <c r="B66" s="256" t="s">
        <v>1395</v>
      </c>
      <c r="C66" s="256" t="s">
        <v>122</v>
      </c>
      <c r="D66" s="257" t="s">
        <v>1396</v>
      </c>
      <c r="E66" s="254"/>
      <c r="F66" s="256" t="s">
        <v>1394</v>
      </c>
      <c r="G66" s="256" t="s">
        <v>1395</v>
      </c>
      <c r="H66" s="256" t="s">
        <v>122</v>
      </c>
      <c r="I66" s="257" t="s">
        <v>1396</v>
      </c>
    </row>
    <row r="67" spans="1:9" ht="15.75" x14ac:dyDescent="0.25">
      <c r="A67" s="254" t="s">
        <v>331</v>
      </c>
      <c r="B67" s="254" t="s">
        <v>577</v>
      </c>
      <c r="C67" s="254" t="s">
        <v>1409</v>
      </c>
      <c r="D67" s="255" t="s">
        <v>1440</v>
      </c>
      <c r="E67" s="254"/>
      <c r="F67" s="254" t="s">
        <v>331</v>
      </c>
      <c r="G67" s="254" t="s">
        <v>636</v>
      </c>
      <c r="H67" s="254" t="s">
        <v>1431</v>
      </c>
      <c r="I67" s="255" t="s">
        <v>1491</v>
      </c>
    </row>
    <row r="68" spans="1:9" ht="15.75" x14ac:dyDescent="0.25">
      <c r="A68" s="254" t="s">
        <v>331</v>
      </c>
      <c r="B68" s="254" t="s">
        <v>558</v>
      </c>
      <c r="C68" s="254" t="s">
        <v>1409</v>
      </c>
      <c r="D68" s="255" t="s">
        <v>1492</v>
      </c>
      <c r="E68" s="254"/>
      <c r="F68" s="254" t="s">
        <v>331</v>
      </c>
      <c r="G68" s="254" t="s">
        <v>1146</v>
      </c>
      <c r="H68" s="254" t="s">
        <v>1458</v>
      </c>
      <c r="I68" s="255" t="s">
        <v>1402</v>
      </c>
    </row>
    <row r="69" spans="1:9" ht="15.75" x14ac:dyDescent="0.25">
      <c r="A69" s="254" t="s">
        <v>331</v>
      </c>
      <c r="B69" s="254" t="s">
        <v>821</v>
      </c>
      <c r="C69" s="254" t="s">
        <v>1409</v>
      </c>
      <c r="D69" s="255" t="s">
        <v>1402</v>
      </c>
      <c r="E69" s="254"/>
      <c r="F69" s="254" t="s">
        <v>331</v>
      </c>
      <c r="G69" s="254" t="s">
        <v>642</v>
      </c>
      <c r="H69" s="254" t="s">
        <v>1458</v>
      </c>
      <c r="I69" s="255" t="s">
        <v>1493</v>
      </c>
    </row>
    <row r="70" spans="1:9" ht="15.75" x14ac:dyDescent="0.25">
      <c r="A70" s="254" t="s">
        <v>454</v>
      </c>
      <c r="B70" s="254" t="s">
        <v>575</v>
      </c>
      <c r="C70" s="254" t="s">
        <v>1426</v>
      </c>
      <c r="D70" s="255" t="s">
        <v>1469</v>
      </c>
      <c r="E70" s="254"/>
      <c r="F70" s="254" t="s">
        <v>454</v>
      </c>
      <c r="G70" s="254" t="s">
        <v>638</v>
      </c>
      <c r="H70" s="254" t="s">
        <v>1411</v>
      </c>
      <c r="I70" s="255" t="s">
        <v>1494</v>
      </c>
    </row>
    <row r="71" spans="1:9" ht="15.75" x14ac:dyDescent="0.25">
      <c r="A71" s="254" t="s">
        <v>454</v>
      </c>
      <c r="B71" s="254" t="s">
        <v>572</v>
      </c>
      <c r="C71" s="254" t="s">
        <v>1417</v>
      </c>
      <c r="D71" s="255" t="s">
        <v>1469</v>
      </c>
      <c r="E71" s="254"/>
      <c r="F71" s="254" t="s">
        <v>454</v>
      </c>
      <c r="G71" s="254" t="s">
        <v>864</v>
      </c>
      <c r="H71" s="254" t="s">
        <v>1407</v>
      </c>
      <c r="I71" s="255" t="s">
        <v>1476</v>
      </c>
    </row>
    <row r="72" spans="1:9" ht="15.75" x14ac:dyDescent="0.25">
      <c r="A72" s="254" t="s">
        <v>454</v>
      </c>
      <c r="B72" s="254" t="s">
        <v>573</v>
      </c>
      <c r="C72" s="254" t="s">
        <v>1399</v>
      </c>
      <c r="D72" s="255" t="s">
        <v>1476</v>
      </c>
      <c r="E72" s="254"/>
      <c r="F72" s="254" t="s">
        <v>454</v>
      </c>
      <c r="G72" s="254" t="s">
        <v>207</v>
      </c>
      <c r="H72" s="254" t="s">
        <v>1401</v>
      </c>
      <c r="I72" s="255" t="s">
        <v>1440</v>
      </c>
    </row>
    <row r="73" spans="1:9" ht="15.75" x14ac:dyDescent="0.25">
      <c r="A73" s="254" t="s">
        <v>454</v>
      </c>
      <c r="B73" s="254" t="s">
        <v>61</v>
      </c>
      <c r="C73" s="254" t="s">
        <v>1429</v>
      </c>
      <c r="D73" s="255" t="s">
        <v>1480</v>
      </c>
      <c r="E73" s="254"/>
      <c r="F73" s="254" t="s">
        <v>454</v>
      </c>
      <c r="G73" s="254" t="s">
        <v>639</v>
      </c>
      <c r="H73" s="254" t="s">
        <v>1431</v>
      </c>
      <c r="I73" s="255" t="s">
        <v>1436</v>
      </c>
    </row>
    <row r="74" spans="1:9" ht="15.75" x14ac:dyDescent="0.25">
      <c r="A74" s="254" t="s">
        <v>454</v>
      </c>
      <c r="B74" s="254" t="s">
        <v>300</v>
      </c>
      <c r="C74" s="254" t="s">
        <v>1458</v>
      </c>
      <c r="D74" s="255" t="s">
        <v>1466</v>
      </c>
      <c r="E74" s="254"/>
      <c r="F74" s="254" t="s">
        <v>454</v>
      </c>
      <c r="G74" s="254" t="s">
        <v>650</v>
      </c>
      <c r="H74" s="254" t="s">
        <v>1421</v>
      </c>
      <c r="I74" s="255" t="s">
        <v>1495</v>
      </c>
    </row>
    <row r="75" spans="1:9" ht="15.75" x14ac:dyDescent="0.25">
      <c r="A75" s="254" t="s">
        <v>454</v>
      </c>
      <c r="B75" s="254" t="s">
        <v>179</v>
      </c>
      <c r="C75" s="254" t="s">
        <v>1417</v>
      </c>
      <c r="D75" s="255" t="s">
        <v>1400</v>
      </c>
      <c r="E75" s="254"/>
      <c r="F75" s="254" t="s">
        <v>454</v>
      </c>
      <c r="G75" s="254" t="s">
        <v>683</v>
      </c>
      <c r="H75" s="254" t="s">
        <v>1412</v>
      </c>
      <c r="I75" s="255" t="s">
        <v>1419</v>
      </c>
    </row>
    <row r="76" spans="1:9" ht="15.75" x14ac:dyDescent="0.25">
      <c r="A76" s="254" t="s">
        <v>454</v>
      </c>
      <c r="B76" s="254" t="s">
        <v>146</v>
      </c>
      <c r="C76" s="254" t="s">
        <v>1424</v>
      </c>
      <c r="D76" s="255" t="s">
        <v>1468</v>
      </c>
      <c r="E76" s="254"/>
      <c r="F76" s="254" t="s">
        <v>454</v>
      </c>
      <c r="G76" s="254" t="s">
        <v>682</v>
      </c>
      <c r="H76" s="254" t="s">
        <v>1421</v>
      </c>
      <c r="I76" s="255" t="s">
        <v>1461</v>
      </c>
    </row>
    <row r="77" spans="1:9" ht="15.75" x14ac:dyDescent="0.25">
      <c r="A77" s="254" t="s">
        <v>454</v>
      </c>
      <c r="B77" s="254" t="s">
        <v>105</v>
      </c>
      <c r="C77" s="254" t="s">
        <v>1458</v>
      </c>
      <c r="D77" s="255" t="s">
        <v>1425</v>
      </c>
      <c r="E77" s="254"/>
      <c r="F77" s="254" t="s">
        <v>454</v>
      </c>
      <c r="G77" s="254" t="s">
        <v>652</v>
      </c>
      <c r="H77" s="254" t="s">
        <v>1446</v>
      </c>
      <c r="I77" s="255" t="s">
        <v>1418</v>
      </c>
    </row>
    <row r="78" spans="1:9" ht="15.75" x14ac:dyDescent="0.25">
      <c r="A78" s="254" t="s">
        <v>454</v>
      </c>
      <c r="B78" s="254" t="s">
        <v>560</v>
      </c>
      <c r="C78" s="254" t="s">
        <v>1458</v>
      </c>
      <c r="D78" s="255" t="s">
        <v>1466</v>
      </c>
      <c r="E78" s="254"/>
      <c r="F78" s="254" t="s">
        <v>466</v>
      </c>
      <c r="G78" s="254" t="s">
        <v>646</v>
      </c>
      <c r="H78" s="254" t="s">
        <v>1407</v>
      </c>
      <c r="I78" s="255" t="s">
        <v>1445</v>
      </c>
    </row>
    <row r="79" spans="1:9" ht="15.75" x14ac:dyDescent="0.25">
      <c r="A79" s="254" t="s">
        <v>466</v>
      </c>
      <c r="B79" s="254" t="s">
        <v>276</v>
      </c>
      <c r="C79" s="254" t="s">
        <v>1429</v>
      </c>
      <c r="D79" s="255" t="s">
        <v>1419</v>
      </c>
      <c r="E79" s="254"/>
      <c r="F79" s="254" t="s">
        <v>466</v>
      </c>
      <c r="G79" s="254" t="s">
        <v>78</v>
      </c>
      <c r="H79" s="254" t="s">
        <v>1407</v>
      </c>
      <c r="I79" s="255" t="s">
        <v>1462</v>
      </c>
    </row>
    <row r="80" spans="1:9" ht="15.75" x14ac:dyDescent="0.25">
      <c r="A80" s="254" t="s">
        <v>466</v>
      </c>
      <c r="B80" s="254" t="s">
        <v>104</v>
      </c>
      <c r="C80" s="254" t="s">
        <v>1455</v>
      </c>
      <c r="D80" s="255" t="s">
        <v>1496</v>
      </c>
      <c r="E80" s="254"/>
      <c r="F80" s="254" t="s">
        <v>466</v>
      </c>
      <c r="G80" s="254" t="s">
        <v>238</v>
      </c>
      <c r="H80" s="254" t="s">
        <v>1409</v>
      </c>
      <c r="I80" s="255" t="s">
        <v>1497</v>
      </c>
    </row>
    <row r="81" spans="1:11" ht="15.75" x14ac:dyDescent="0.25">
      <c r="A81" s="254" t="s">
        <v>466</v>
      </c>
      <c r="B81" s="254" t="s">
        <v>203</v>
      </c>
      <c r="C81" s="254" t="s">
        <v>1458</v>
      </c>
      <c r="D81" s="255" t="s">
        <v>1498</v>
      </c>
      <c r="E81" s="254"/>
      <c r="F81" s="254" t="s">
        <v>466</v>
      </c>
      <c r="G81" s="254" t="s">
        <v>129</v>
      </c>
      <c r="H81" s="254" t="s">
        <v>1411</v>
      </c>
      <c r="I81" s="255" t="s">
        <v>1490</v>
      </c>
    </row>
    <row r="82" spans="1:11" ht="15.75" x14ac:dyDescent="0.25">
      <c r="A82" s="254" t="s">
        <v>466</v>
      </c>
      <c r="B82" s="254" t="s">
        <v>60</v>
      </c>
      <c r="C82" s="254" t="s">
        <v>1435</v>
      </c>
      <c r="D82" s="255" t="s">
        <v>1398</v>
      </c>
      <c r="E82" s="254"/>
      <c r="F82" s="254" t="s">
        <v>466</v>
      </c>
      <c r="G82" s="254" t="s">
        <v>226</v>
      </c>
      <c r="H82" s="254" t="s">
        <v>1467</v>
      </c>
      <c r="I82" s="255" t="s">
        <v>1445</v>
      </c>
    </row>
    <row r="83" spans="1:11" ht="15.75" x14ac:dyDescent="0.25">
      <c r="A83" s="254" t="s">
        <v>466</v>
      </c>
      <c r="B83" s="254" t="s">
        <v>242</v>
      </c>
      <c r="C83" s="254" t="s">
        <v>1421</v>
      </c>
      <c r="D83" s="255" t="s">
        <v>1499</v>
      </c>
      <c r="E83" s="254"/>
      <c r="F83" s="254" t="s">
        <v>466</v>
      </c>
      <c r="G83" s="254" t="s">
        <v>648</v>
      </c>
      <c r="H83" s="254" t="s">
        <v>1446</v>
      </c>
      <c r="I83" s="255" t="s">
        <v>1436</v>
      </c>
    </row>
    <row r="84" spans="1:11" ht="15.75" x14ac:dyDescent="0.25">
      <c r="A84" s="254" t="s">
        <v>466</v>
      </c>
      <c r="B84" s="254" t="s">
        <v>731</v>
      </c>
      <c r="C84" s="254" t="s">
        <v>1435</v>
      </c>
      <c r="D84" s="255" t="s">
        <v>1432</v>
      </c>
      <c r="E84" s="254"/>
      <c r="F84" s="254" t="s">
        <v>466</v>
      </c>
      <c r="G84" s="254" t="s">
        <v>908</v>
      </c>
      <c r="H84" s="254" t="s">
        <v>1411</v>
      </c>
      <c r="I84" s="255" t="s">
        <v>1500</v>
      </c>
    </row>
    <row r="85" spans="1:11" ht="15.75" x14ac:dyDescent="0.25">
      <c r="A85" s="254" t="s">
        <v>466</v>
      </c>
      <c r="B85" s="254" t="s">
        <v>306</v>
      </c>
      <c r="C85" s="254" t="s">
        <v>1467</v>
      </c>
      <c r="D85" s="255" t="s">
        <v>1445</v>
      </c>
      <c r="E85" s="254"/>
      <c r="F85" s="254" t="s">
        <v>466</v>
      </c>
      <c r="G85" s="254" t="s">
        <v>848</v>
      </c>
      <c r="H85" s="254" t="s">
        <v>1446</v>
      </c>
      <c r="I85" s="255" t="s">
        <v>1499</v>
      </c>
    </row>
    <row r="86" spans="1:11" ht="15.75" x14ac:dyDescent="0.25">
      <c r="A86" s="254" t="s">
        <v>466</v>
      </c>
      <c r="B86" s="254" t="s">
        <v>730</v>
      </c>
      <c r="C86" s="254" t="s">
        <v>1421</v>
      </c>
      <c r="D86" s="255" t="s">
        <v>1495</v>
      </c>
      <c r="E86" s="254"/>
      <c r="F86" s="254" t="s">
        <v>466</v>
      </c>
      <c r="G86" s="254" t="s">
        <v>649</v>
      </c>
      <c r="H86" s="254" t="s">
        <v>1431</v>
      </c>
      <c r="I86" s="255" t="s">
        <v>1420</v>
      </c>
    </row>
    <row r="87" spans="1:11" ht="15.75" x14ac:dyDescent="0.25">
      <c r="A87" s="254" t="s">
        <v>466</v>
      </c>
      <c r="B87" s="254" t="s">
        <v>562</v>
      </c>
      <c r="C87" s="254" t="s">
        <v>1467</v>
      </c>
      <c r="D87" s="255" t="s">
        <v>1476</v>
      </c>
      <c r="E87" s="254"/>
      <c r="F87" s="254" t="s">
        <v>466</v>
      </c>
      <c r="G87" s="254" t="s">
        <v>640</v>
      </c>
      <c r="H87" s="254" t="s">
        <v>1409</v>
      </c>
      <c r="I87" s="255" t="s">
        <v>1425</v>
      </c>
    </row>
    <row r="88" spans="1:11" ht="15.75" x14ac:dyDescent="0.25">
      <c r="A88" s="254" t="s">
        <v>477</v>
      </c>
      <c r="B88" s="254" t="s">
        <v>766</v>
      </c>
      <c r="C88" s="254" t="s">
        <v>1401</v>
      </c>
      <c r="D88" s="255" t="s">
        <v>1430</v>
      </c>
      <c r="E88" s="254"/>
      <c r="F88" s="254" t="s">
        <v>477</v>
      </c>
      <c r="G88" s="254" t="s">
        <v>239</v>
      </c>
      <c r="H88" s="254" t="s">
        <v>1417</v>
      </c>
      <c r="I88" s="255" t="s">
        <v>1432</v>
      </c>
    </row>
    <row r="89" spans="1:11" ht="15.75" x14ac:dyDescent="0.25">
      <c r="A89" s="254" t="s">
        <v>477</v>
      </c>
      <c r="B89" s="254" t="s">
        <v>565</v>
      </c>
      <c r="C89" s="254" t="s">
        <v>1403</v>
      </c>
      <c r="D89" s="255" t="s">
        <v>1496</v>
      </c>
      <c r="E89" s="254"/>
      <c r="F89" s="254" t="s">
        <v>477</v>
      </c>
      <c r="G89" s="254" t="s">
        <v>641</v>
      </c>
      <c r="H89" s="254" t="s">
        <v>1401</v>
      </c>
      <c r="I89" s="255" t="s">
        <v>1501</v>
      </c>
    </row>
    <row r="90" spans="1:11" ht="15.75" x14ac:dyDescent="0.25">
      <c r="A90" s="254" t="s">
        <v>477</v>
      </c>
      <c r="B90" s="254" t="s">
        <v>59</v>
      </c>
      <c r="C90" s="254" t="s">
        <v>1412</v>
      </c>
      <c r="D90" s="255" t="s">
        <v>907</v>
      </c>
      <c r="E90" s="254"/>
      <c r="F90" s="254" t="s">
        <v>477</v>
      </c>
      <c r="G90" s="254" t="s">
        <v>645</v>
      </c>
      <c r="H90" s="254" t="s">
        <v>1397</v>
      </c>
      <c r="I90" s="255" t="s">
        <v>1444</v>
      </c>
    </row>
    <row r="91" spans="1:11" ht="15.75" x14ac:dyDescent="0.25">
      <c r="A91" s="254" t="s">
        <v>477</v>
      </c>
      <c r="B91" s="254" t="s">
        <v>139</v>
      </c>
      <c r="C91" s="254" t="s">
        <v>1401</v>
      </c>
      <c r="D91" s="255" t="s">
        <v>1502</v>
      </c>
      <c r="E91" s="254"/>
      <c r="F91" s="254" t="s">
        <v>477</v>
      </c>
      <c r="G91" s="254" t="s">
        <v>160</v>
      </c>
      <c r="H91" s="254" t="s">
        <v>1403</v>
      </c>
      <c r="I91" s="255" t="s">
        <v>1503</v>
      </c>
    </row>
    <row r="92" spans="1:11" ht="15.75" x14ac:dyDescent="0.25">
      <c r="A92" s="254" t="s">
        <v>477</v>
      </c>
      <c r="B92" s="254" t="s">
        <v>92</v>
      </c>
      <c r="C92" s="254" t="s">
        <v>1431</v>
      </c>
      <c r="D92" s="255" t="s">
        <v>1504</v>
      </c>
      <c r="E92" s="254"/>
      <c r="F92" s="254" t="s">
        <v>477</v>
      </c>
      <c r="G92" s="254" t="s">
        <v>684</v>
      </c>
      <c r="H92" s="254" t="s">
        <v>1426</v>
      </c>
      <c r="I92" s="255" t="s">
        <v>1442</v>
      </c>
    </row>
    <row r="93" spans="1:11" ht="15.75" x14ac:dyDescent="0.25">
      <c r="A93" s="313" t="s">
        <v>1602</v>
      </c>
      <c r="B93" s="263"/>
      <c r="C93" s="263"/>
      <c r="D93" s="264"/>
      <c r="E93" s="254"/>
      <c r="F93" s="313" t="s">
        <v>1596</v>
      </c>
      <c r="G93" s="263"/>
      <c r="H93" s="263"/>
      <c r="I93" s="264"/>
      <c r="K93">
        <f>281+20</f>
        <v>301</v>
      </c>
    </row>
    <row r="95" spans="1:11" ht="15.75" x14ac:dyDescent="0.25">
      <c r="A95" s="262" t="s">
        <v>34</v>
      </c>
      <c r="B95" s="262"/>
      <c r="C95" s="262"/>
      <c r="D95" s="262"/>
      <c r="E95" s="254"/>
      <c r="F95" s="262" t="s">
        <v>341</v>
      </c>
      <c r="G95" s="262"/>
      <c r="H95" s="262"/>
      <c r="I95" s="262"/>
    </row>
    <row r="96" spans="1:11" ht="15.75" x14ac:dyDescent="0.25">
      <c r="A96" s="256" t="s">
        <v>1394</v>
      </c>
      <c r="B96" s="256" t="s">
        <v>1395</v>
      </c>
      <c r="C96" s="256" t="s">
        <v>122</v>
      </c>
      <c r="D96" s="257" t="s">
        <v>1396</v>
      </c>
      <c r="E96" s="254"/>
      <c r="F96" s="256" t="s">
        <v>1394</v>
      </c>
      <c r="G96" s="256" t="s">
        <v>1395</v>
      </c>
      <c r="H96" s="256" t="s">
        <v>122</v>
      </c>
      <c r="I96" s="257" t="s">
        <v>1396</v>
      </c>
    </row>
    <row r="97" spans="1:9" ht="15.75" x14ac:dyDescent="0.25">
      <c r="A97" s="254" t="s">
        <v>331</v>
      </c>
      <c r="B97" s="254" t="s">
        <v>1074</v>
      </c>
      <c r="C97" s="254" t="s">
        <v>1467</v>
      </c>
      <c r="D97" s="255" t="s">
        <v>1402</v>
      </c>
      <c r="E97" s="254"/>
      <c r="F97" s="254" t="s">
        <v>331</v>
      </c>
      <c r="G97" s="254" t="s">
        <v>927</v>
      </c>
      <c r="H97" s="254" t="s">
        <v>1417</v>
      </c>
      <c r="I97" s="255" t="s">
        <v>1505</v>
      </c>
    </row>
    <row r="98" spans="1:9" ht="15.75" x14ac:dyDescent="0.25">
      <c r="A98" s="254" t="s">
        <v>331</v>
      </c>
      <c r="B98" s="254" t="s">
        <v>592</v>
      </c>
      <c r="C98" s="254" t="s">
        <v>1421</v>
      </c>
      <c r="D98" s="255" t="s">
        <v>1430</v>
      </c>
      <c r="E98" s="254"/>
      <c r="F98" s="254" t="s">
        <v>331</v>
      </c>
      <c r="G98" s="254" t="s">
        <v>637</v>
      </c>
      <c r="H98" s="254" t="s">
        <v>1417</v>
      </c>
      <c r="I98" s="255" t="s">
        <v>1449</v>
      </c>
    </row>
    <row r="99" spans="1:9" ht="15.75" x14ac:dyDescent="0.25">
      <c r="A99" s="254" t="s">
        <v>331</v>
      </c>
      <c r="B99" s="254" t="s">
        <v>586</v>
      </c>
      <c r="C99" s="254" t="s">
        <v>1467</v>
      </c>
      <c r="D99" s="255" t="s">
        <v>1506</v>
      </c>
      <c r="E99" s="254"/>
      <c r="F99" s="254" t="s">
        <v>331</v>
      </c>
      <c r="G99" s="254" t="s">
        <v>643</v>
      </c>
      <c r="H99" s="254" t="s">
        <v>1417</v>
      </c>
      <c r="I99" s="255" t="s">
        <v>1402</v>
      </c>
    </row>
    <row r="100" spans="1:9" ht="15.75" x14ac:dyDescent="0.25">
      <c r="A100" s="254" t="s">
        <v>454</v>
      </c>
      <c r="B100" s="254" t="s">
        <v>155</v>
      </c>
      <c r="C100" s="254" t="s">
        <v>1411</v>
      </c>
      <c r="D100" s="255" t="s">
        <v>1427</v>
      </c>
      <c r="E100" s="254"/>
      <c r="F100" s="254" t="s">
        <v>454</v>
      </c>
      <c r="G100" s="254" t="s">
        <v>158</v>
      </c>
      <c r="H100" s="254" t="s">
        <v>1399</v>
      </c>
      <c r="I100" s="255" t="s">
        <v>1454</v>
      </c>
    </row>
    <row r="101" spans="1:9" ht="15.75" x14ac:dyDescent="0.25">
      <c r="A101" s="254" t="s">
        <v>454</v>
      </c>
      <c r="B101" s="254" t="s">
        <v>97</v>
      </c>
      <c r="C101" s="254" t="s">
        <v>1407</v>
      </c>
      <c r="D101" s="255" t="s">
        <v>1430</v>
      </c>
      <c r="E101" s="254"/>
      <c r="F101" s="254" t="s">
        <v>454</v>
      </c>
      <c r="G101" s="254" t="s">
        <v>653</v>
      </c>
      <c r="H101" s="254" t="s">
        <v>1401</v>
      </c>
      <c r="I101" s="255" t="s">
        <v>1445</v>
      </c>
    </row>
    <row r="102" spans="1:9" ht="15.75" x14ac:dyDescent="0.25">
      <c r="A102" s="254" t="s">
        <v>454</v>
      </c>
      <c r="B102" s="254" t="s">
        <v>317</v>
      </c>
      <c r="C102" s="254" t="s">
        <v>1411</v>
      </c>
      <c r="D102" s="255" t="s">
        <v>1474</v>
      </c>
      <c r="E102" s="254"/>
      <c r="F102" s="254" t="s">
        <v>454</v>
      </c>
      <c r="G102" s="254" t="s">
        <v>719</v>
      </c>
      <c r="H102" s="254" t="s">
        <v>1417</v>
      </c>
      <c r="I102" s="255" t="s">
        <v>1507</v>
      </c>
    </row>
    <row r="103" spans="1:9" ht="15.75" x14ac:dyDescent="0.25">
      <c r="A103" s="254" t="s">
        <v>454</v>
      </c>
      <c r="B103" s="254" t="s">
        <v>154</v>
      </c>
      <c r="C103" s="254" t="s">
        <v>1443</v>
      </c>
      <c r="D103" s="255" t="s">
        <v>1444</v>
      </c>
      <c r="E103" s="254"/>
      <c r="F103" s="254" t="s">
        <v>454</v>
      </c>
      <c r="G103" s="254" t="s">
        <v>73</v>
      </c>
      <c r="H103" s="254" t="s">
        <v>1455</v>
      </c>
      <c r="I103" s="255" t="s">
        <v>1475</v>
      </c>
    </row>
    <row r="104" spans="1:9" ht="15.75" x14ac:dyDescent="0.25">
      <c r="A104" s="254" t="s">
        <v>454</v>
      </c>
      <c r="B104" s="254" t="s">
        <v>248</v>
      </c>
      <c r="C104" s="254" t="s">
        <v>1443</v>
      </c>
      <c r="D104" s="255" t="s">
        <v>1433</v>
      </c>
      <c r="E104" s="254"/>
      <c r="F104" s="254" t="s">
        <v>454</v>
      </c>
      <c r="G104" s="254" t="s">
        <v>236</v>
      </c>
      <c r="H104" s="254" t="s">
        <v>1417</v>
      </c>
      <c r="I104" s="255" t="s">
        <v>1508</v>
      </c>
    </row>
    <row r="105" spans="1:9" ht="15.75" x14ac:dyDescent="0.25">
      <c r="A105" s="254" t="s">
        <v>454</v>
      </c>
      <c r="B105" s="254" t="s">
        <v>600</v>
      </c>
      <c r="C105" s="254" t="s">
        <v>1424</v>
      </c>
      <c r="D105" s="255" t="s">
        <v>1430</v>
      </c>
      <c r="E105" s="254"/>
      <c r="F105" s="254" t="s">
        <v>454</v>
      </c>
      <c r="G105" s="254" t="s">
        <v>187</v>
      </c>
      <c r="H105" s="254" t="s">
        <v>1467</v>
      </c>
      <c r="I105" s="255" t="s">
        <v>1484</v>
      </c>
    </row>
    <row r="106" spans="1:9" ht="15.75" x14ac:dyDescent="0.25">
      <c r="A106" s="254" t="s">
        <v>454</v>
      </c>
      <c r="B106" s="254" t="s">
        <v>604</v>
      </c>
      <c r="C106" s="254" t="s">
        <v>1443</v>
      </c>
      <c r="D106" s="255" t="s">
        <v>1432</v>
      </c>
      <c r="E106" s="254"/>
      <c r="F106" s="254" t="s">
        <v>454</v>
      </c>
      <c r="G106" s="254" t="s">
        <v>143</v>
      </c>
      <c r="H106" s="254" t="s">
        <v>1407</v>
      </c>
      <c r="I106" s="255" t="s">
        <v>1419</v>
      </c>
    </row>
    <row r="107" spans="1:9" ht="15.75" x14ac:dyDescent="0.25">
      <c r="A107" s="254" t="s">
        <v>454</v>
      </c>
      <c r="B107" s="254" t="s">
        <v>265</v>
      </c>
      <c r="C107" s="254" t="s">
        <v>1424</v>
      </c>
      <c r="D107" s="255" t="s">
        <v>1499</v>
      </c>
      <c r="E107" s="254"/>
      <c r="F107" s="254" t="s">
        <v>454</v>
      </c>
      <c r="G107" s="254" t="s">
        <v>651</v>
      </c>
      <c r="H107" s="254" t="s">
        <v>1458</v>
      </c>
      <c r="I107" s="255" t="s">
        <v>1509</v>
      </c>
    </row>
    <row r="108" spans="1:9" ht="15.75" x14ac:dyDescent="0.25">
      <c r="A108" s="254" t="s">
        <v>466</v>
      </c>
      <c r="B108" s="254" t="s">
        <v>599</v>
      </c>
      <c r="C108" s="254" t="s">
        <v>1435</v>
      </c>
      <c r="D108" s="255" t="s">
        <v>1460</v>
      </c>
      <c r="E108" s="254"/>
      <c r="F108" s="254" t="s">
        <v>466</v>
      </c>
      <c r="G108" s="254" t="s">
        <v>252</v>
      </c>
      <c r="H108" s="254" t="s">
        <v>1412</v>
      </c>
      <c r="I108" s="255" t="s">
        <v>1502</v>
      </c>
    </row>
    <row r="109" spans="1:9" ht="15.75" x14ac:dyDescent="0.25">
      <c r="A109" s="254" t="s">
        <v>466</v>
      </c>
      <c r="B109" s="254" t="s">
        <v>66</v>
      </c>
      <c r="C109" s="254" t="s">
        <v>1411</v>
      </c>
      <c r="D109" s="255" t="s">
        <v>1510</v>
      </c>
      <c r="E109" s="254"/>
      <c r="F109" s="254" t="s">
        <v>466</v>
      </c>
      <c r="G109" s="254" t="s">
        <v>72</v>
      </c>
      <c r="H109" s="254" t="s">
        <v>1407</v>
      </c>
      <c r="I109" s="255" t="s">
        <v>1422</v>
      </c>
    </row>
    <row r="110" spans="1:9" ht="15.75" x14ac:dyDescent="0.25">
      <c r="A110" s="254" t="s">
        <v>466</v>
      </c>
      <c r="B110" s="254" t="s">
        <v>249</v>
      </c>
      <c r="C110" s="254" t="s">
        <v>1417</v>
      </c>
      <c r="D110" s="255" t="s">
        <v>1460</v>
      </c>
      <c r="E110" s="254"/>
      <c r="F110" s="254" t="s">
        <v>466</v>
      </c>
      <c r="G110" s="254" t="s">
        <v>109</v>
      </c>
      <c r="H110" s="254" t="s">
        <v>1426</v>
      </c>
      <c r="I110" s="255" t="s">
        <v>1475</v>
      </c>
    </row>
    <row r="111" spans="1:9" ht="15.75" x14ac:dyDescent="0.25">
      <c r="A111" s="254" t="s">
        <v>466</v>
      </c>
      <c r="B111" s="254" t="s">
        <v>189</v>
      </c>
      <c r="C111" s="254" t="s">
        <v>1443</v>
      </c>
      <c r="D111" s="255" t="s">
        <v>1511</v>
      </c>
      <c r="E111" s="254"/>
      <c r="F111" s="254" t="s">
        <v>466</v>
      </c>
      <c r="G111" s="254" t="s">
        <v>314</v>
      </c>
      <c r="H111" s="254" t="s">
        <v>1455</v>
      </c>
      <c r="I111" s="255" t="s">
        <v>1402</v>
      </c>
    </row>
    <row r="112" spans="1:9" ht="15.75" x14ac:dyDescent="0.25">
      <c r="A112" s="254" t="s">
        <v>466</v>
      </c>
      <c r="B112" s="254" t="s">
        <v>195</v>
      </c>
      <c r="C112" s="254" t="s">
        <v>1401</v>
      </c>
      <c r="D112" s="255" t="s">
        <v>1494</v>
      </c>
      <c r="E112" s="254"/>
      <c r="F112" s="254" t="s">
        <v>466</v>
      </c>
      <c r="G112" s="254" t="s">
        <v>310</v>
      </c>
      <c r="H112" s="254" t="s">
        <v>1443</v>
      </c>
      <c r="I112" s="255" t="s">
        <v>1512</v>
      </c>
    </row>
    <row r="113" spans="1:11" ht="15.75" x14ac:dyDescent="0.25">
      <c r="A113" s="254" t="s">
        <v>466</v>
      </c>
      <c r="B113" s="254" t="s">
        <v>757</v>
      </c>
      <c r="C113" s="254" t="s">
        <v>1399</v>
      </c>
      <c r="D113" s="255" t="s">
        <v>1481</v>
      </c>
      <c r="E113" s="254"/>
      <c r="F113" s="254" t="s">
        <v>466</v>
      </c>
      <c r="G113" s="254" t="s">
        <v>136</v>
      </c>
      <c r="H113" s="254" t="s">
        <v>1401</v>
      </c>
      <c r="I113" s="255" t="s">
        <v>1506</v>
      </c>
    </row>
    <row r="114" spans="1:11" ht="15.75" x14ac:dyDescent="0.25">
      <c r="A114" s="254" t="s">
        <v>466</v>
      </c>
      <c r="B114" s="254" t="s">
        <v>594</v>
      </c>
      <c r="C114" s="254" t="s">
        <v>1421</v>
      </c>
      <c r="D114" s="255" t="s">
        <v>1465</v>
      </c>
      <c r="E114" s="254"/>
      <c r="F114" s="254" t="s">
        <v>466</v>
      </c>
      <c r="G114" s="254" t="s">
        <v>1025</v>
      </c>
      <c r="H114" s="254" t="s">
        <v>1455</v>
      </c>
      <c r="I114" s="255" t="s">
        <v>1471</v>
      </c>
    </row>
    <row r="115" spans="1:11" ht="15.75" x14ac:dyDescent="0.25">
      <c r="A115" s="254" t="s">
        <v>466</v>
      </c>
      <c r="B115" s="254" t="s">
        <v>596</v>
      </c>
      <c r="C115" s="254" t="s">
        <v>1407</v>
      </c>
      <c r="D115" s="255" t="s">
        <v>1404</v>
      </c>
      <c r="E115" s="254"/>
      <c r="F115" s="254" t="s">
        <v>466</v>
      </c>
      <c r="G115" s="254" t="s">
        <v>647</v>
      </c>
      <c r="H115" s="254" t="s">
        <v>1399</v>
      </c>
      <c r="I115" s="255" t="s">
        <v>1445</v>
      </c>
    </row>
    <row r="116" spans="1:11" ht="15.75" x14ac:dyDescent="0.25">
      <c r="A116" s="254" t="s">
        <v>466</v>
      </c>
      <c r="B116" s="254" t="s">
        <v>1201</v>
      </c>
      <c r="C116" s="254" t="s">
        <v>1458</v>
      </c>
      <c r="D116" s="255" t="s">
        <v>1482</v>
      </c>
      <c r="E116" s="254"/>
      <c r="F116" s="254" t="s">
        <v>466</v>
      </c>
      <c r="G116" s="254" t="s">
        <v>1071</v>
      </c>
      <c r="H116" s="254" t="s">
        <v>1407</v>
      </c>
      <c r="I116" s="255" t="s">
        <v>1425</v>
      </c>
    </row>
    <row r="117" spans="1:11" ht="15.75" x14ac:dyDescent="0.25">
      <c r="A117" s="254" t="s">
        <v>477</v>
      </c>
      <c r="B117" s="254" t="s">
        <v>157</v>
      </c>
      <c r="C117" s="254" t="s">
        <v>1411</v>
      </c>
      <c r="D117" s="255" t="s">
        <v>1410</v>
      </c>
      <c r="E117" s="254"/>
      <c r="F117" s="254" t="s">
        <v>466</v>
      </c>
      <c r="G117" s="254" t="s">
        <v>741</v>
      </c>
      <c r="H117" s="254" t="s">
        <v>1458</v>
      </c>
      <c r="I117" s="255" t="s">
        <v>1509</v>
      </c>
    </row>
    <row r="118" spans="1:11" ht="15.75" x14ac:dyDescent="0.25">
      <c r="A118" s="254" t="s">
        <v>477</v>
      </c>
      <c r="B118" s="254" t="s">
        <v>590</v>
      </c>
      <c r="C118" s="254" t="s">
        <v>1446</v>
      </c>
      <c r="D118" s="255" t="s">
        <v>1513</v>
      </c>
      <c r="E118" s="254"/>
      <c r="F118" s="254" t="s">
        <v>477</v>
      </c>
      <c r="G118" s="254" t="s">
        <v>295</v>
      </c>
      <c r="H118" s="254" t="s">
        <v>1412</v>
      </c>
      <c r="I118" s="255" t="s">
        <v>1486</v>
      </c>
    </row>
    <row r="119" spans="1:11" ht="15.75" x14ac:dyDescent="0.25">
      <c r="A119" s="254" t="s">
        <v>477</v>
      </c>
      <c r="B119" s="254" t="s">
        <v>147</v>
      </c>
      <c r="C119" s="254" t="s">
        <v>1417</v>
      </c>
      <c r="D119" s="255" t="s">
        <v>1514</v>
      </c>
      <c r="E119" s="254"/>
      <c r="F119" s="254" t="s">
        <v>477</v>
      </c>
      <c r="G119" s="254" t="s">
        <v>89</v>
      </c>
      <c r="H119" s="254" t="s">
        <v>1407</v>
      </c>
      <c r="I119" s="255" t="s">
        <v>1503</v>
      </c>
    </row>
    <row r="120" spans="1:11" ht="15.75" x14ac:dyDescent="0.25">
      <c r="A120" s="254" t="s">
        <v>477</v>
      </c>
      <c r="B120" s="254" t="s">
        <v>313</v>
      </c>
      <c r="C120" s="254" t="s">
        <v>1467</v>
      </c>
      <c r="D120" s="255" t="s">
        <v>1486</v>
      </c>
      <c r="E120" s="254"/>
      <c r="F120" s="254" t="s">
        <v>477</v>
      </c>
      <c r="G120" s="254" t="s">
        <v>71</v>
      </c>
      <c r="H120" s="254" t="s">
        <v>1412</v>
      </c>
      <c r="I120" s="255" t="s">
        <v>1515</v>
      </c>
    </row>
    <row r="121" spans="1:11" ht="15.75" x14ac:dyDescent="0.25">
      <c r="A121" s="254" t="s">
        <v>477</v>
      </c>
      <c r="B121" s="254" t="s">
        <v>95</v>
      </c>
      <c r="C121" s="254" t="s">
        <v>1429</v>
      </c>
      <c r="D121" s="255" t="s">
        <v>1418</v>
      </c>
      <c r="E121" s="254"/>
      <c r="F121" s="254" t="s">
        <v>477</v>
      </c>
      <c r="G121" s="254" t="s">
        <v>717</v>
      </c>
      <c r="H121" s="254" t="s">
        <v>1421</v>
      </c>
      <c r="I121" s="255" t="s">
        <v>1442</v>
      </c>
    </row>
    <row r="122" spans="1:11" ht="15.75" x14ac:dyDescent="0.25">
      <c r="A122" s="254" t="s">
        <v>477</v>
      </c>
      <c r="B122" s="254" t="s">
        <v>1233</v>
      </c>
      <c r="C122" s="254" t="s">
        <v>1397</v>
      </c>
      <c r="D122" s="255" t="s">
        <v>1425</v>
      </c>
      <c r="E122" s="254"/>
      <c r="F122" s="254" t="s">
        <v>477</v>
      </c>
      <c r="G122" s="254" t="s">
        <v>1207</v>
      </c>
      <c r="H122" s="254" t="s">
        <v>1458</v>
      </c>
      <c r="I122" s="255" t="s">
        <v>1402</v>
      </c>
    </row>
    <row r="123" spans="1:11" ht="15.75" x14ac:dyDescent="0.25">
      <c r="A123" s="313" t="s">
        <v>1603</v>
      </c>
      <c r="B123" s="263"/>
      <c r="C123" s="263"/>
      <c r="D123" s="264"/>
      <c r="E123" s="254"/>
      <c r="F123" s="313" t="s">
        <v>1604</v>
      </c>
      <c r="G123" s="263"/>
      <c r="H123" s="263"/>
      <c r="I123" s="264"/>
      <c r="K123">
        <f>799+250</f>
        <v>1049</v>
      </c>
    </row>
    <row r="125" spans="1:11" ht="15.75" x14ac:dyDescent="0.25">
      <c r="A125" s="262" t="s">
        <v>338</v>
      </c>
      <c r="B125" s="262"/>
      <c r="C125" s="262"/>
      <c r="D125" s="262"/>
      <c r="E125" s="254"/>
      <c r="F125" s="262" t="s">
        <v>350</v>
      </c>
      <c r="G125" s="262"/>
      <c r="H125" s="262"/>
      <c r="I125" s="262"/>
    </row>
    <row r="126" spans="1:11" ht="15.75" x14ac:dyDescent="0.25">
      <c r="A126" s="256" t="s">
        <v>1394</v>
      </c>
      <c r="B126" s="256" t="s">
        <v>1395</v>
      </c>
      <c r="C126" s="256" t="s">
        <v>122</v>
      </c>
      <c r="D126" s="257" t="s">
        <v>1396</v>
      </c>
      <c r="E126" s="254"/>
      <c r="F126" s="256" t="s">
        <v>1394</v>
      </c>
      <c r="G126" s="256" t="s">
        <v>1395</v>
      </c>
      <c r="H126" s="256" t="s">
        <v>122</v>
      </c>
      <c r="I126" s="257" t="s">
        <v>1396</v>
      </c>
    </row>
    <row r="127" spans="1:11" ht="15.75" x14ac:dyDescent="0.25">
      <c r="A127" s="254" t="s">
        <v>331</v>
      </c>
      <c r="B127" s="254" t="s">
        <v>507</v>
      </c>
      <c r="C127" s="254" t="s">
        <v>1411</v>
      </c>
      <c r="D127" s="255" t="s">
        <v>1477</v>
      </c>
      <c r="E127" s="254"/>
      <c r="F127" s="254" t="s">
        <v>331</v>
      </c>
      <c r="G127" s="254" t="s">
        <v>449</v>
      </c>
      <c r="H127" s="254" t="s">
        <v>1429</v>
      </c>
      <c r="I127" s="255" t="s">
        <v>1460</v>
      </c>
    </row>
    <row r="128" spans="1:11" ht="15.75" x14ac:dyDescent="0.25">
      <c r="A128" s="254" t="s">
        <v>331</v>
      </c>
      <c r="B128" s="254" t="s">
        <v>515</v>
      </c>
      <c r="C128" s="254" t="s">
        <v>1411</v>
      </c>
      <c r="D128" s="255" t="s">
        <v>1402</v>
      </c>
      <c r="E128" s="254"/>
      <c r="F128" s="254" t="s">
        <v>331</v>
      </c>
      <c r="G128" s="254" t="s">
        <v>487</v>
      </c>
      <c r="H128" s="254" t="s">
        <v>1429</v>
      </c>
      <c r="I128" s="255" t="s">
        <v>1402</v>
      </c>
    </row>
    <row r="129" spans="1:9" ht="15.75" x14ac:dyDescent="0.25">
      <c r="A129" s="254" t="s">
        <v>331</v>
      </c>
      <c r="B129" s="254" t="s">
        <v>516</v>
      </c>
      <c r="C129" s="254" t="s">
        <v>1411</v>
      </c>
      <c r="D129" s="255" t="s">
        <v>1416</v>
      </c>
      <c r="E129" s="254"/>
      <c r="F129" s="254" t="s">
        <v>331</v>
      </c>
      <c r="G129" s="254" t="s">
        <v>483</v>
      </c>
      <c r="H129" s="254" t="s">
        <v>1429</v>
      </c>
      <c r="I129" s="255" t="s">
        <v>1516</v>
      </c>
    </row>
    <row r="130" spans="1:9" ht="15.75" x14ac:dyDescent="0.25">
      <c r="A130" s="254" t="s">
        <v>454</v>
      </c>
      <c r="B130" s="254" t="s">
        <v>701</v>
      </c>
      <c r="C130" s="254" t="s">
        <v>1424</v>
      </c>
      <c r="D130" s="255" t="s">
        <v>1476</v>
      </c>
      <c r="E130" s="254"/>
      <c r="F130" s="254" t="s">
        <v>454</v>
      </c>
      <c r="G130" s="254" t="s">
        <v>196</v>
      </c>
      <c r="H130" s="254" t="s">
        <v>1411</v>
      </c>
      <c r="I130" s="255" t="s">
        <v>1448</v>
      </c>
    </row>
    <row r="131" spans="1:9" ht="15.75" x14ac:dyDescent="0.25">
      <c r="A131" s="254" t="s">
        <v>454</v>
      </c>
      <c r="B131" s="254" t="s">
        <v>524</v>
      </c>
      <c r="C131" s="254" t="s">
        <v>1426</v>
      </c>
      <c r="D131" s="255" t="s">
        <v>1466</v>
      </c>
      <c r="E131" s="254"/>
      <c r="F131" s="254" t="s">
        <v>454</v>
      </c>
      <c r="G131" s="254" t="s">
        <v>994</v>
      </c>
      <c r="H131" s="254" t="s">
        <v>1421</v>
      </c>
      <c r="I131" s="255" t="s">
        <v>1508</v>
      </c>
    </row>
    <row r="132" spans="1:9" ht="15.75" x14ac:dyDescent="0.25">
      <c r="A132" s="254" t="s">
        <v>454</v>
      </c>
      <c r="B132" s="254" t="s">
        <v>522</v>
      </c>
      <c r="C132" s="254" t="s">
        <v>1458</v>
      </c>
      <c r="D132" s="255" t="s">
        <v>1415</v>
      </c>
      <c r="E132" s="254"/>
      <c r="F132" s="254" t="s">
        <v>454</v>
      </c>
      <c r="G132" s="254" t="s">
        <v>283</v>
      </c>
      <c r="H132" s="254" t="s">
        <v>1458</v>
      </c>
      <c r="I132" s="255" t="s">
        <v>1404</v>
      </c>
    </row>
    <row r="133" spans="1:9" ht="15.75" x14ac:dyDescent="0.25">
      <c r="A133" s="254" t="s">
        <v>454</v>
      </c>
      <c r="B133" s="254" t="s">
        <v>1190</v>
      </c>
      <c r="C133" s="254" t="s">
        <v>1429</v>
      </c>
      <c r="D133" s="255" t="s">
        <v>1418</v>
      </c>
      <c r="E133" s="254"/>
      <c r="F133" s="254" t="s">
        <v>454</v>
      </c>
      <c r="G133" s="254" t="s">
        <v>455</v>
      </c>
      <c r="H133" s="254" t="s">
        <v>1417</v>
      </c>
      <c r="I133" s="255" t="s">
        <v>1491</v>
      </c>
    </row>
    <row r="134" spans="1:9" ht="15.75" x14ac:dyDescent="0.25">
      <c r="A134" s="254" t="s">
        <v>454</v>
      </c>
      <c r="B134" s="254" t="s">
        <v>703</v>
      </c>
      <c r="C134" s="254" t="s">
        <v>1421</v>
      </c>
      <c r="D134" s="255" t="s">
        <v>1423</v>
      </c>
      <c r="E134" s="254"/>
      <c r="F134" s="254" t="s">
        <v>454</v>
      </c>
      <c r="G134" s="254" t="s">
        <v>763</v>
      </c>
      <c r="H134" s="254" t="s">
        <v>1435</v>
      </c>
      <c r="I134" s="255" t="s">
        <v>1470</v>
      </c>
    </row>
    <row r="135" spans="1:9" ht="15.75" x14ac:dyDescent="0.25">
      <c r="A135" s="254" t="s">
        <v>454</v>
      </c>
      <c r="B135" s="254" t="s">
        <v>46</v>
      </c>
      <c r="C135" s="254" t="s">
        <v>1399</v>
      </c>
      <c r="D135" s="255" t="s">
        <v>1428</v>
      </c>
      <c r="E135" s="254"/>
      <c r="F135" s="254" t="s">
        <v>454</v>
      </c>
      <c r="G135" s="254" t="s">
        <v>723</v>
      </c>
      <c r="H135" s="254" t="s">
        <v>1412</v>
      </c>
      <c r="I135" s="255" t="s">
        <v>1460</v>
      </c>
    </row>
    <row r="136" spans="1:9" ht="15.75" x14ac:dyDescent="0.25">
      <c r="A136" s="254" t="s">
        <v>454</v>
      </c>
      <c r="B136" s="254" t="s">
        <v>51</v>
      </c>
      <c r="C136" s="254" t="s">
        <v>1403</v>
      </c>
      <c r="D136" s="255" t="s">
        <v>1433</v>
      </c>
      <c r="E136" s="254"/>
      <c r="F136" s="254" t="s">
        <v>454</v>
      </c>
      <c r="G136" s="254" t="s">
        <v>288</v>
      </c>
      <c r="H136" s="254" t="s">
        <v>1435</v>
      </c>
      <c r="I136" s="255" t="s">
        <v>1425</v>
      </c>
    </row>
    <row r="137" spans="1:9" ht="15.75" x14ac:dyDescent="0.25">
      <c r="A137" s="254" t="s">
        <v>454</v>
      </c>
      <c r="B137" s="254" t="s">
        <v>115</v>
      </c>
      <c r="C137" s="254" t="s">
        <v>1426</v>
      </c>
      <c r="D137" s="255" t="s">
        <v>1474</v>
      </c>
      <c r="E137" s="254"/>
      <c r="F137" s="254" t="s">
        <v>454</v>
      </c>
      <c r="G137" s="254" t="s">
        <v>462</v>
      </c>
      <c r="H137" s="254" t="s">
        <v>1424</v>
      </c>
      <c r="I137" s="255" t="s">
        <v>1466</v>
      </c>
    </row>
    <row r="138" spans="1:9" ht="15.75" x14ac:dyDescent="0.25">
      <c r="A138" s="254" t="s">
        <v>466</v>
      </c>
      <c r="B138" s="254" t="s">
        <v>197</v>
      </c>
      <c r="C138" s="254" t="s">
        <v>1397</v>
      </c>
      <c r="D138" s="255" t="s">
        <v>1444</v>
      </c>
      <c r="E138" s="254"/>
      <c r="F138" s="254" t="s">
        <v>454</v>
      </c>
      <c r="G138" s="254" t="s">
        <v>458</v>
      </c>
      <c r="H138" s="254" t="s">
        <v>1455</v>
      </c>
      <c r="I138" s="255" t="s">
        <v>1517</v>
      </c>
    </row>
    <row r="139" spans="1:9" ht="15.75" x14ac:dyDescent="0.25">
      <c r="A139" s="254" t="s">
        <v>466</v>
      </c>
      <c r="B139" s="254" t="s">
        <v>510</v>
      </c>
      <c r="C139" s="254" t="s">
        <v>1421</v>
      </c>
      <c r="D139" s="255" t="s">
        <v>1518</v>
      </c>
      <c r="E139" s="254"/>
      <c r="F139" s="254" t="s">
        <v>466</v>
      </c>
      <c r="G139" s="254" t="s">
        <v>103</v>
      </c>
      <c r="H139" s="254" t="s">
        <v>1401</v>
      </c>
      <c r="I139" s="255" t="s">
        <v>1466</v>
      </c>
    </row>
    <row r="140" spans="1:9" ht="15.75" x14ac:dyDescent="0.25">
      <c r="A140" s="254" t="s">
        <v>466</v>
      </c>
      <c r="B140" s="254" t="s">
        <v>292</v>
      </c>
      <c r="C140" s="254" t="s">
        <v>1397</v>
      </c>
      <c r="D140" s="255" t="s">
        <v>1419</v>
      </c>
      <c r="E140" s="254"/>
      <c r="F140" s="254" t="s">
        <v>466</v>
      </c>
      <c r="G140" s="254" t="s">
        <v>761</v>
      </c>
      <c r="H140" s="254" t="s">
        <v>1409</v>
      </c>
      <c r="I140" s="255" t="s">
        <v>1473</v>
      </c>
    </row>
    <row r="141" spans="1:9" ht="15.75" x14ac:dyDescent="0.25">
      <c r="A141" s="254" t="s">
        <v>466</v>
      </c>
      <c r="B141" s="254" t="s">
        <v>1040</v>
      </c>
      <c r="C141" s="254" t="s">
        <v>1412</v>
      </c>
      <c r="D141" s="255" t="s">
        <v>1425</v>
      </c>
      <c r="E141" s="254"/>
      <c r="F141" s="254" t="s">
        <v>466</v>
      </c>
      <c r="G141" s="254" t="s">
        <v>467</v>
      </c>
      <c r="H141" s="254" t="s">
        <v>1407</v>
      </c>
      <c r="I141" s="255" t="s">
        <v>1519</v>
      </c>
    </row>
    <row r="142" spans="1:9" ht="15.75" x14ac:dyDescent="0.25">
      <c r="A142" s="254" t="s">
        <v>466</v>
      </c>
      <c r="B142" s="254" t="s">
        <v>513</v>
      </c>
      <c r="C142" s="254" t="s">
        <v>1455</v>
      </c>
      <c r="D142" s="255" t="s">
        <v>1520</v>
      </c>
      <c r="E142" s="254"/>
      <c r="F142" s="254" t="s">
        <v>466</v>
      </c>
      <c r="G142" s="254" t="s">
        <v>221</v>
      </c>
      <c r="H142" s="254" t="s">
        <v>1412</v>
      </c>
      <c r="I142" s="255" t="s">
        <v>1447</v>
      </c>
    </row>
    <row r="143" spans="1:9" ht="15.75" x14ac:dyDescent="0.25">
      <c r="A143" s="254" t="s">
        <v>466</v>
      </c>
      <c r="B143" s="254" t="s">
        <v>266</v>
      </c>
      <c r="C143" s="254" t="s">
        <v>1397</v>
      </c>
      <c r="D143" s="255" t="s">
        <v>1432</v>
      </c>
      <c r="E143" s="254"/>
      <c r="F143" s="254" t="s">
        <v>466</v>
      </c>
      <c r="G143" s="254" t="s">
        <v>472</v>
      </c>
      <c r="H143" s="254" t="s">
        <v>1467</v>
      </c>
      <c r="I143" s="255" t="s">
        <v>1408</v>
      </c>
    </row>
    <row r="144" spans="1:9" ht="15.75" x14ac:dyDescent="0.25">
      <c r="A144" s="254" t="s">
        <v>466</v>
      </c>
      <c r="B144" s="254" t="s">
        <v>525</v>
      </c>
      <c r="C144" s="254" t="s">
        <v>1431</v>
      </c>
      <c r="D144" s="255" t="s">
        <v>1432</v>
      </c>
      <c r="E144" s="254"/>
      <c r="F144" s="254" t="s">
        <v>466</v>
      </c>
      <c r="G144" s="254" t="s">
        <v>491</v>
      </c>
      <c r="H144" s="254" t="s">
        <v>1399</v>
      </c>
      <c r="I144" s="255" t="s">
        <v>1509</v>
      </c>
    </row>
    <row r="145" spans="1:9" ht="15.75" x14ac:dyDescent="0.25">
      <c r="A145" s="254" t="s">
        <v>466</v>
      </c>
      <c r="B145" s="254" t="s">
        <v>517</v>
      </c>
      <c r="C145" s="254" t="s">
        <v>1431</v>
      </c>
      <c r="D145" s="255" t="s">
        <v>1521</v>
      </c>
      <c r="E145" s="254"/>
      <c r="F145" s="254" t="s">
        <v>466</v>
      </c>
      <c r="G145" s="254" t="s">
        <v>493</v>
      </c>
      <c r="H145" s="254" t="s">
        <v>1403</v>
      </c>
      <c r="I145" s="255" t="s">
        <v>1436</v>
      </c>
    </row>
    <row r="146" spans="1:9" ht="15.75" x14ac:dyDescent="0.25">
      <c r="A146" s="254" t="s">
        <v>466</v>
      </c>
      <c r="B146" s="254" t="s">
        <v>520</v>
      </c>
      <c r="C146" s="254" t="s">
        <v>1397</v>
      </c>
      <c r="D146" s="255" t="s">
        <v>1510</v>
      </c>
      <c r="E146" s="254"/>
      <c r="F146" s="254" t="s">
        <v>466</v>
      </c>
      <c r="G146" s="254" t="s">
        <v>282</v>
      </c>
      <c r="H146" s="254" t="s">
        <v>1426</v>
      </c>
      <c r="I146" s="255" t="s">
        <v>1460</v>
      </c>
    </row>
    <row r="147" spans="1:9" ht="15.75" x14ac:dyDescent="0.25">
      <c r="A147" s="254" t="s">
        <v>466</v>
      </c>
      <c r="B147" s="254" t="s">
        <v>1522</v>
      </c>
      <c r="C147" s="254" t="s">
        <v>1417</v>
      </c>
      <c r="D147" s="255" t="s">
        <v>1442</v>
      </c>
      <c r="E147" s="254"/>
      <c r="F147" s="254" t="s">
        <v>466</v>
      </c>
      <c r="G147" s="254" t="s">
        <v>724</v>
      </c>
      <c r="H147" s="254" t="s">
        <v>1412</v>
      </c>
      <c r="I147" s="255" t="s">
        <v>1442</v>
      </c>
    </row>
    <row r="148" spans="1:9" ht="15.75" x14ac:dyDescent="0.25">
      <c r="A148" s="254" t="s">
        <v>477</v>
      </c>
      <c r="B148" s="254" t="s">
        <v>736</v>
      </c>
      <c r="C148" s="254" t="s">
        <v>1467</v>
      </c>
      <c r="D148" s="255" t="s">
        <v>1450</v>
      </c>
      <c r="E148" s="254"/>
      <c r="F148" s="254" t="s">
        <v>477</v>
      </c>
      <c r="G148" s="254" t="s">
        <v>830</v>
      </c>
      <c r="H148" s="254" t="s">
        <v>1458</v>
      </c>
      <c r="I148" s="255" t="s">
        <v>1486</v>
      </c>
    </row>
    <row r="149" spans="1:9" ht="15.75" x14ac:dyDescent="0.25">
      <c r="A149" s="254" t="s">
        <v>477</v>
      </c>
      <c r="B149" s="254" t="s">
        <v>94</v>
      </c>
      <c r="C149" s="254" t="s">
        <v>1426</v>
      </c>
      <c r="D149" s="255" t="s">
        <v>1523</v>
      </c>
      <c r="E149" s="254"/>
      <c r="F149" s="254" t="s">
        <v>477</v>
      </c>
      <c r="G149" s="254" t="s">
        <v>284</v>
      </c>
      <c r="H149" s="254" t="s">
        <v>1397</v>
      </c>
      <c r="I149" s="255" t="s">
        <v>1432</v>
      </c>
    </row>
    <row r="150" spans="1:9" ht="15.75" x14ac:dyDescent="0.25">
      <c r="A150" s="254" t="s">
        <v>477</v>
      </c>
      <c r="B150" s="254" t="s">
        <v>44</v>
      </c>
      <c r="C150" s="254" t="s">
        <v>1397</v>
      </c>
      <c r="D150" s="255" t="s">
        <v>1524</v>
      </c>
      <c r="E150" s="254"/>
      <c r="F150" s="254" t="s">
        <v>477</v>
      </c>
      <c r="G150" s="254" t="s">
        <v>145</v>
      </c>
      <c r="H150" s="254" t="s">
        <v>1409</v>
      </c>
      <c r="I150" s="255" t="s">
        <v>1471</v>
      </c>
    </row>
    <row r="151" spans="1:9" ht="15.75" x14ac:dyDescent="0.25">
      <c r="A151" s="254" t="s">
        <v>477</v>
      </c>
      <c r="B151" s="254" t="s">
        <v>737</v>
      </c>
      <c r="C151" s="254" t="s">
        <v>1446</v>
      </c>
      <c r="D151" s="255" t="s">
        <v>1430</v>
      </c>
      <c r="E151" s="254"/>
      <c r="F151" s="254" t="s">
        <v>477</v>
      </c>
      <c r="G151" s="254" t="s">
        <v>255</v>
      </c>
      <c r="H151" s="254" t="s">
        <v>1411</v>
      </c>
      <c r="I151" s="255" t="s">
        <v>1525</v>
      </c>
    </row>
    <row r="152" spans="1:9" ht="15.75" x14ac:dyDescent="0.25">
      <c r="A152" s="254" t="s">
        <v>477</v>
      </c>
      <c r="B152" s="254" t="s">
        <v>228</v>
      </c>
      <c r="C152" s="254" t="s">
        <v>1458</v>
      </c>
      <c r="D152" s="255" t="s">
        <v>1450</v>
      </c>
      <c r="E152" s="254"/>
      <c r="F152" s="254" t="s">
        <v>477</v>
      </c>
      <c r="G152" s="254" t="s">
        <v>201</v>
      </c>
      <c r="H152" s="254" t="s">
        <v>1467</v>
      </c>
      <c r="I152" s="255" t="s">
        <v>1514</v>
      </c>
    </row>
    <row r="153" spans="1:9" ht="15.75" x14ac:dyDescent="0.25">
      <c r="A153" s="313" t="s">
        <v>1605</v>
      </c>
      <c r="B153" s="263"/>
      <c r="C153" s="263"/>
      <c r="D153" s="264"/>
      <c r="E153" s="254"/>
      <c r="F153" s="313" t="s">
        <v>1606</v>
      </c>
      <c r="G153" s="263"/>
      <c r="H153" s="263"/>
      <c r="I153" s="264"/>
    </row>
    <row r="155" spans="1:9" ht="15.75" x14ac:dyDescent="0.25">
      <c r="A155" s="262" t="s">
        <v>352</v>
      </c>
      <c r="B155" s="262"/>
      <c r="C155" s="262"/>
      <c r="D155" s="262"/>
      <c r="E155" s="254"/>
      <c r="F155" s="262" t="s">
        <v>339</v>
      </c>
      <c r="G155" s="262"/>
      <c r="H155" s="262"/>
      <c r="I155" s="262"/>
    </row>
    <row r="156" spans="1:9" ht="15.75" x14ac:dyDescent="0.25">
      <c r="A156" s="256" t="s">
        <v>1394</v>
      </c>
      <c r="B156" s="256" t="s">
        <v>1395</v>
      </c>
      <c r="C156" s="256" t="s">
        <v>122</v>
      </c>
      <c r="D156" s="257" t="s">
        <v>1396</v>
      </c>
      <c r="E156" s="254"/>
      <c r="F156" s="256" t="s">
        <v>1394</v>
      </c>
      <c r="G156" s="256" t="s">
        <v>1395</v>
      </c>
      <c r="H156" s="256" t="s">
        <v>122</v>
      </c>
      <c r="I156" s="257" t="s">
        <v>1396</v>
      </c>
    </row>
    <row r="157" spans="1:9" ht="15.75" x14ac:dyDescent="0.25">
      <c r="A157" s="254" t="s">
        <v>331</v>
      </c>
      <c r="B157" s="254" t="s">
        <v>612</v>
      </c>
      <c r="C157" s="254" t="s">
        <v>1412</v>
      </c>
      <c r="D157" s="255" t="s">
        <v>1526</v>
      </c>
      <c r="E157" s="254"/>
      <c r="F157" s="254" t="s">
        <v>331</v>
      </c>
      <c r="G157" s="254" t="s">
        <v>540</v>
      </c>
      <c r="H157" s="254" t="s">
        <v>1446</v>
      </c>
      <c r="I157" s="255" t="s">
        <v>1527</v>
      </c>
    </row>
    <row r="158" spans="1:9" ht="15.75" x14ac:dyDescent="0.25">
      <c r="A158" s="254" t="s">
        <v>331</v>
      </c>
      <c r="B158" s="254" t="s">
        <v>1528</v>
      </c>
      <c r="C158" s="254" t="s">
        <v>1412</v>
      </c>
      <c r="D158" s="255" t="s">
        <v>1402</v>
      </c>
      <c r="E158" s="254"/>
      <c r="F158" s="254" t="s">
        <v>331</v>
      </c>
      <c r="G158" s="254" t="s">
        <v>535</v>
      </c>
      <c r="H158" s="254" t="s">
        <v>1446</v>
      </c>
      <c r="I158" s="255" t="s">
        <v>1402</v>
      </c>
    </row>
    <row r="159" spans="1:9" ht="15.75" x14ac:dyDescent="0.25">
      <c r="A159" s="254" t="s">
        <v>331</v>
      </c>
      <c r="B159" s="254" t="s">
        <v>630</v>
      </c>
      <c r="C159" s="254" t="s">
        <v>1412</v>
      </c>
      <c r="D159" s="255" t="s">
        <v>1450</v>
      </c>
      <c r="E159" s="254"/>
      <c r="F159" s="254" t="s">
        <v>331</v>
      </c>
      <c r="G159" s="254" t="s">
        <v>1134</v>
      </c>
      <c r="H159" s="254" t="s">
        <v>1446</v>
      </c>
      <c r="I159" s="255" t="s">
        <v>1402</v>
      </c>
    </row>
    <row r="160" spans="1:9" ht="15.75" x14ac:dyDescent="0.25">
      <c r="A160" s="254" t="s">
        <v>454</v>
      </c>
      <c r="B160" s="254" t="s">
        <v>213</v>
      </c>
      <c r="C160" s="254" t="s">
        <v>1429</v>
      </c>
      <c r="D160" s="255" t="s">
        <v>1529</v>
      </c>
      <c r="E160" s="254"/>
      <c r="F160" s="254" t="s">
        <v>454</v>
      </c>
      <c r="G160" s="254" t="s">
        <v>177</v>
      </c>
      <c r="H160" s="254" t="s">
        <v>1411</v>
      </c>
      <c r="I160" s="255" t="s">
        <v>1449</v>
      </c>
    </row>
    <row r="161" spans="1:9" ht="15.75" x14ac:dyDescent="0.25">
      <c r="A161" s="254" t="s">
        <v>454</v>
      </c>
      <c r="B161" s="254" t="s">
        <v>235</v>
      </c>
      <c r="C161" s="254" t="s">
        <v>1409</v>
      </c>
      <c r="D161" s="255" t="s">
        <v>1444</v>
      </c>
      <c r="E161" s="254"/>
      <c r="F161" s="254" t="s">
        <v>454</v>
      </c>
      <c r="G161" s="254" t="s">
        <v>543</v>
      </c>
      <c r="H161" s="254" t="s">
        <v>1443</v>
      </c>
      <c r="I161" s="255" t="s">
        <v>1432</v>
      </c>
    </row>
    <row r="162" spans="1:9" ht="15.75" x14ac:dyDescent="0.25">
      <c r="A162" s="254" t="s">
        <v>454</v>
      </c>
      <c r="B162" s="254" t="s">
        <v>156</v>
      </c>
      <c r="C162" s="254" t="s">
        <v>1429</v>
      </c>
      <c r="D162" s="255" t="s">
        <v>1430</v>
      </c>
      <c r="E162" s="254"/>
      <c r="F162" s="254" t="s">
        <v>454</v>
      </c>
      <c r="G162" s="254" t="s">
        <v>88</v>
      </c>
      <c r="H162" s="254" t="s">
        <v>1455</v>
      </c>
      <c r="I162" s="255" t="s">
        <v>1530</v>
      </c>
    </row>
    <row r="163" spans="1:9" ht="15.75" x14ac:dyDescent="0.25">
      <c r="A163" s="254" t="s">
        <v>454</v>
      </c>
      <c r="B163" s="254" t="s">
        <v>622</v>
      </c>
      <c r="C163" s="254" t="s">
        <v>1435</v>
      </c>
      <c r="D163" s="255" t="s">
        <v>1432</v>
      </c>
      <c r="E163" s="254"/>
      <c r="F163" s="254" t="s">
        <v>454</v>
      </c>
      <c r="G163" s="254" t="s">
        <v>537</v>
      </c>
      <c r="H163" s="254" t="s">
        <v>1429</v>
      </c>
      <c r="I163" s="255" t="s">
        <v>1408</v>
      </c>
    </row>
    <row r="164" spans="1:9" ht="15.75" x14ac:dyDescent="0.25">
      <c r="A164" s="254" t="s">
        <v>454</v>
      </c>
      <c r="B164" s="254" t="s">
        <v>624</v>
      </c>
      <c r="C164" s="254" t="s">
        <v>1458</v>
      </c>
      <c r="D164" s="255" t="s">
        <v>1509</v>
      </c>
      <c r="E164" s="254"/>
      <c r="F164" s="254" t="s">
        <v>454</v>
      </c>
      <c r="G164" s="254" t="s">
        <v>916</v>
      </c>
      <c r="H164" s="254" t="s">
        <v>1467</v>
      </c>
      <c r="I164" s="255" t="s">
        <v>1460</v>
      </c>
    </row>
    <row r="165" spans="1:9" ht="15.75" x14ac:dyDescent="0.25">
      <c r="A165" s="254" t="s">
        <v>454</v>
      </c>
      <c r="B165" s="254" t="s">
        <v>620</v>
      </c>
      <c r="C165" s="254" t="s">
        <v>1426</v>
      </c>
      <c r="D165" s="255" t="s">
        <v>1419</v>
      </c>
      <c r="E165" s="254"/>
      <c r="F165" s="254" t="s">
        <v>454</v>
      </c>
      <c r="G165" s="254" t="s">
        <v>298</v>
      </c>
      <c r="H165" s="254" t="s">
        <v>1455</v>
      </c>
      <c r="I165" s="255" t="s">
        <v>1465</v>
      </c>
    </row>
    <row r="166" spans="1:9" ht="15.75" x14ac:dyDescent="0.25">
      <c r="A166" s="254" t="s">
        <v>454</v>
      </c>
      <c r="B166" s="254" t="s">
        <v>615</v>
      </c>
      <c r="C166" s="254" t="s">
        <v>1467</v>
      </c>
      <c r="D166" s="255" t="s">
        <v>1466</v>
      </c>
      <c r="E166" s="254"/>
      <c r="F166" s="254" t="s">
        <v>454</v>
      </c>
      <c r="G166" s="254" t="s">
        <v>681</v>
      </c>
      <c r="H166" s="254" t="s">
        <v>1443</v>
      </c>
      <c r="I166" s="255" t="s">
        <v>1479</v>
      </c>
    </row>
    <row r="167" spans="1:9" ht="15.75" x14ac:dyDescent="0.25">
      <c r="A167" s="254" t="s">
        <v>454</v>
      </c>
      <c r="B167" s="254" t="s">
        <v>614</v>
      </c>
      <c r="C167" s="254" t="s">
        <v>1397</v>
      </c>
      <c r="D167" s="255" t="s">
        <v>1487</v>
      </c>
      <c r="E167" s="254"/>
      <c r="F167" s="254" t="s">
        <v>454</v>
      </c>
      <c r="G167" s="254" t="s">
        <v>819</v>
      </c>
      <c r="H167" s="254" t="s">
        <v>1424</v>
      </c>
      <c r="I167" s="255" t="s">
        <v>1432</v>
      </c>
    </row>
    <row r="168" spans="1:9" ht="15.75" x14ac:dyDescent="0.25">
      <c r="A168" s="254" t="s">
        <v>466</v>
      </c>
      <c r="B168" s="254" t="s">
        <v>231</v>
      </c>
      <c r="C168" s="254" t="s">
        <v>1409</v>
      </c>
      <c r="D168" s="255" t="s">
        <v>1440</v>
      </c>
      <c r="E168" s="254"/>
      <c r="F168" s="254" t="s">
        <v>466</v>
      </c>
      <c r="G168" s="254" t="s">
        <v>23</v>
      </c>
      <c r="H168" s="254" t="s">
        <v>1399</v>
      </c>
      <c r="I168" s="255" t="s">
        <v>1475</v>
      </c>
    </row>
    <row r="169" spans="1:9" ht="15.75" x14ac:dyDescent="0.25">
      <c r="A169" s="254" t="s">
        <v>466</v>
      </c>
      <c r="B169" s="254" t="s">
        <v>135</v>
      </c>
      <c r="C169" s="254" t="s">
        <v>1467</v>
      </c>
      <c r="D169" s="255" t="s">
        <v>1432</v>
      </c>
      <c r="E169" s="254"/>
      <c r="F169" s="254" t="s">
        <v>466</v>
      </c>
      <c r="G169" s="254" t="s">
        <v>547</v>
      </c>
      <c r="H169" s="254" t="s">
        <v>1455</v>
      </c>
      <c r="I169" s="255" t="s">
        <v>1531</v>
      </c>
    </row>
    <row r="170" spans="1:9" ht="15.75" x14ac:dyDescent="0.25">
      <c r="A170" s="254" t="s">
        <v>466</v>
      </c>
      <c r="B170" s="254" t="s">
        <v>626</v>
      </c>
      <c r="C170" s="254" t="s">
        <v>1467</v>
      </c>
      <c r="D170" s="255" t="s">
        <v>1460</v>
      </c>
      <c r="E170" s="254"/>
      <c r="F170" s="254" t="s">
        <v>466</v>
      </c>
      <c r="G170" s="254" t="s">
        <v>257</v>
      </c>
      <c r="H170" s="254" t="s">
        <v>1409</v>
      </c>
      <c r="I170" s="255" t="s">
        <v>1432</v>
      </c>
    </row>
    <row r="171" spans="1:9" ht="15.75" x14ac:dyDescent="0.25">
      <c r="A171" s="254" t="s">
        <v>466</v>
      </c>
      <c r="B171" s="254" t="s">
        <v>625</v>
      </c>
      <c r="C171" s="254" t="s">
        <v>1399</v>
      </c>
      <c r="D171" s="255" t="s">
        <v>1480</v>
      </c>
      <c r="E171" s="254"/>
      <c r="F171" s="254" t="s">
        <v>466</v>
      </c>
      <c r="G171" s="254" t="s">
        <v>545</v>
      </c>
      <c r="H171" s="254" t="s">
        <v>1401</v>
      </c>
      <c r="I171" s="255" t="s">
        <v>1445</v>
      </c>
    </row>
    <row r="172" spans="1:9" ht="15.75" x14ac:dyDescent="0.25">
      <c r="A172" s="254" t="s">
        <v>466</v>
      </c>
      <c r="B172" s="254" t="s">
        <v>617</v>
      </c>
      <c r="C172" s="254" t="s">
        <v>1417</v>
      </c>
      <c r="D172" s="255" t="s">
        <v>1447</v>
      </c>
      <c r="E172" s="254"/>
      <c r="F172" s="254" t="s">
        <v>466</v>
      </c>
      <c r="G172" s="254" t="s">
        <v>217</v>
      </c>
      <c r="H172" s="254" t="s">
        <v>1417</v>
      </c>
      <c r="I172" s="255" t="s">
        <v>1430</v>
      </c>
    </row>
    <row r="173" spans="1:9" ht="15.75" x14ac:dyDescent="0.25">
      <c r="A173" s="254" t="s">
        <v>466</v>
      </c>
      <c r="B173" s="254" t="s">
        <v>616</v>
      </c>
      <c r="C173" s="254" t="s">
        <v>1409</v>
      </c>
      <c r="D173" s="255" t="s">
        <v>1433</v>
      </c>
      <c r="E173" s="254"/>
      <c r="F173" s="254" t="s">
        <v>466</v>
      </c>
      <c r="G173" s="254" t="s">
        <v>1532</v>
      </c>
      <c r="H173" s="254" t="s">
        <v>1443</v>
      </c>
      <c r="I173" s="255" t="s">
        <v>1402</v>
      </c>
    </row>
    <row r="174" spans="1:9" ht="15.75" x14ac:dyDescent="0.25">
      <c r="A174" s="254" t="s">
        <v>466</v>
      </c>
      <c r="B174" s="254" t="s">
        <v>166</v>
      </c>
      <c r="C174" s="254" t="s">
        <v>1467</v>
      </c>
      <c r="D174" s="255" t="s">
        <v>1533</v>
      </c>
      <c r="E174" s="254"/>
      <c r="F174" s="254" t="s">
        <v>466</v>
      </c>
      <c r="G174" s="254" t="s">
        <v>57</v>
      </c>
      <c r="H174" s="254" t="s">
        <v>1429</v>
      </c>
      <c r="I174" s="255" t="s">
        <v>1534</v>
      </c>
    </row>
    <row r="175" spans="1:9" ht="15.75" x14ac:dyDescent="0.25">
      <c r="A175" s="254" t="s">
        <v>466</v>
      </c>
      <c r="B175" s="254" t="s">
        <v>134</v>
      </c>
      <c r="C175" s="254" t="s">
        <v>1403</v>
      </c>
      <c r="D175" s="255" t="s">
        <v>1432</v>
      </c>
      <c r="E175" s="254"/>
      <c r="F175" s="254" t="s">
        <v>466</v>
      </c>
      <c r="G175" s="254" t="s">
        <v>175</v>
      </c>
      <c r="H175" s="254" t="s">
        <v>1417</v>
      </c>
      <c r="I175" s="255" t="s">
        <v>1535</v>
      </c>
    </row>
    <row r="176" spans="1:9" ht="15.75" x14ac:dyDescent="0.25">
      <c r="A176" s="254" t="s">
        <v>466</v>
      </c>
      <c r="B176" s="254" t="s">
        <v>628</v>
      </c>
      <c r="C176" s="254" t="s">
        <v>1458</v>
      </c>
      <c r="D176" s="255" t="s">
        <v>1450</v>
      </c>
      <c r="E176" s="254"/>
      <c r="F176" s="254" t="s">
        <v>466</v>
      </c>
      <c r="G176" s="254" t="s">
        <v>165</v>
      </c>
      <c r="H176" s="254" t="s">
        <v>1426</v>
      </c>
      <c r="I176" s="255" t="s">
        <v>1437</v>
      </c>
    </row>
    <row r="177" spans="1:11" ht="15.75" x14ac:dyDescent="0.25">
      <c r="A177" s="254" t="s">
        <v>477</v>
      </c>
      <c r="B177" s="254" t="s">
        <v>618</v>
      </c>
      <c r="C177" s="254" t="s">
        <v>1443</v>
      </c>
      <c r="D177" s="255" t="s">
        <v>1536</v>
      </c>
      <c r="E177" s="254"/>
      <c r="F177" s="254" t="s">
        <v>466</v>
      </c>
      <c r="G177" s="254" t="s">
        <v>1537</v>
      </c>
      <c r="H177" s="254" t="s">
        <v>1467</v>
      </c>
      <c r="I177" s="255" t="s">
        <v>1425</v>
      </c>
    </row>
    <row r="178" spans="1:11" ht="15.75" x14ac:dyDescent="0.25">
      <c r="A178" s="254" t="s">
        <v>477</v>
      </c>
      <c r="B178" s="254" t="s">
        <v>22</v>
      </c>
      <c r="C178" s="254" t="s">
        <v>1409</v>
      </c>
      <c r="D178" s="255" t="s">
        <v>1538</v>
      </c>
      <c r="E178" s="254"/>
      <c r="F178" s="254" t="s">
        <v>477</v>
      </c>
      <c r="G178" s="254" t="s">
        <v>111</v>
      </c>
      <c r="H178" s="254" t="s">
        <v>1411</v>
      </c>
      <c r="I178" s="255" t="s">
        <v>1539</v>
      </c>
    </row>
    <row r="179" spans="1:11" ht="15.75" x14ac:dyDescent="0.25">
      <c r="A179" s="254" t="s">
        <v>477</v>
      </c>
      <c r="B179" s="254" t="s">
        <v>68</v>
      </c>
      <c r="C179" s="254" t="s">
        <v>1455</v>
      </c>
      <c r="D179" s="255" t="s">
        <v>1540</v>
      </c>
      <c r="E179" s="254"/>
      <c r="F179" s="254" t="s">
        <v>477</v>
      </c>
      <c r="G179" s="254" t="s">
        <v>176</v>
      </c>
      <c r="H179" s="254" t="s">
        <v>1443</v>
      </c>
      <c r="I179" s="255" t="s">
        <v>1541</v>
      </c>
    </row>
    <row r="180" spans="1:11" ht="15.75" x14ac:dyDescent="0.25">
      <c r="A180" s="254" t="s">
        <v>477</v>
      </c>
      <c r="B180" s="254" t="s">
        <v>205</v>
      </c>
      <c r="C180" s="254" t="s">
        <v>1458</v>
      </c>
      <c r="D180" s="255" t="s">
        <v>1466</v>
      </c>
      <c r="E180" s="254"/>
      <c r="F180" s="254" t="s">
        <v>477</v>
      </c>
      <c r="G180" s="254" t="s">
        <v>550</v>
      </c>
      <c r="H180" s="254" t="s">
        <v>1435</v>
      </c>
      <c r="I180" s="255" t="s">
        <v>1497</v>
      </c>
    </row>
    <row r="181" spans="1:11" ht="15.75" x14ac:dyDescent="0.25">
      <c r="A181" s="254" t="s">
        <v>477</v>
      </c>
      <c r="B181" s="254" t="s">
        <v>885</v>
      </c>
      <c r="C181" s="254" t="s">
        <v>1407</v>
      </c>
      <c r="D181" s="255" t="s">
        <v>1425</v>
      </c>
      <c r="E181" s="254"/>
      <c r="F181" s="254" t="s">
        <v>477</v>
      </c>
      <c r="G181" s="254" t="s">
        <v>112</v>
      </c>
      <c r="H181" s="254" t="s">
        <v>1399</v>
      </c>
      <c r="I181" s="255" t="s">
        <v>1413</v>
      </c>
    </row>
    <row r="182" spans="1:11" ht="15.75" x14ac:dyDescent="0.25">
      <c r="A182" s="254" t="s">
        <v>477</v>
      </c>
      <c r="B182" s="254" t="s">
        <v>769</v>
      </c>
      <c r="C182" s="254" t="s">
        <v>1403</v>
      </c>
      <c r="D182" s="255" t="s">
        <v>1465</v>
      </c>
      <c r="E182" s="254"/>
      <c r="F182" s="254" t="s">
        <v>477</v>
      </c>
      <c r="G182" s="254" t="s">
        <v>102</v>
      </c>
      <c r="H182" s="254" t="s">
        <v>1429</v>
      </c>
      <c r="I182" s="255" t="s">
        <v>1529</v>
      </c>
    </row>
    <row r="183" spans="1:11" ht="15.75" x14ac:dyDescent="0.25">
      <c r="A183" s="313" t="s">
        <v>1607</v>
      </c>
      <c r="B183" s="263"/>
      <c r="C183" s="263"/>
      <c r="D183" s="264"/>
      <c r="E183" s="254">
        <f>1192+45</f>
        <v>1237</v>
      </c>
      <c r="F183" s="313" t="s">
        <v>1597</v>
      </c>
      <c r="G183" s="263"/>
      <c r="H183" s="263"/>
      <c r="I183" s="264"/>
      <c r="K183">
        <f>1276+225</f>
        <v>1501</v>
      </c>
    </row>
    <row r="185" spans="1:11" ht="15.75" x14ac:dyDescent="0.25">
      <c r="A185" s="262" t="s">
        <v>347</v>
      </c>
      <c r="B185" s="262"/>
      <c r="C185" s="262"/>
      <c r="D185" s="262"/>
      <c r="E185" s="254"/>
      <c r="F185" s="262" t="s">
        <v>41</v>
      </c>
      <c r="G185" s="262"/>
      <c r="H185" s="262"/>
      <c r="I185" s="262"/>
    </row>
    <row r="186" spans="1:11" ht="15.75" x14ac:dyDescent="0.25">
      <c r="A186" s="256" t="s">
        <v>1394</v>
      </c>
      <c r="B186" s="256" t="s">
        <v>1395</v>
      </c>
      <c r="C186" s="256" t="s">
        <v>122</v>
      </c>
      <c r="D186" s="257" t="s">
        <v>1396</v>
      </c>
      <c r="E186" s="254"/>
      <c r="F186" s="256" t="s">
        <v>1394</v>
      </c>
      <c r="G186" s="256" t="s">
        <v>1395</v>
      </c>
      <c r="H186" s="256" t="s">
        <v>122</v>
      </c>
      <c r="I186" s="257" t="s">
        <v>1396</v>
      </c>
    </row>
    <row r="187" spans="1:11" ht="15.75" x14ac:dyDescent="0.25">
      <c r="A187" s="254" t="s">
        <v>331</v>
      </c>
      <c r="B187" s="254" t="s">
        <v>534</v>
      </c>
      <c r="C187" s="254" t="s">
        <v>1455</v>
      </c>
      <c r="D187" s="255" t="s">
        <v>1542</v>
      </c>
      <c r="E187" s="254"/>
      <c r="F187" s="254" t="s">
        <v>331</v>
      </c>
      <c r="G187" s="254" t="s">
        <v>852</v>
      </c>
      <c r="H187" s="254" t="s">
        <v>1435</v>
      </c>
      <c r="I187" s="255" t="s">
        <v>1475</v>
      </c>
    </row>
    <row r="188" spans="1:11" ht="15.75" x14ac:dyDescent="0.25">
      <c r="A188" s="254" t="s">
        <v>331</v>
      </c>
      <c r="B188" s="254" t="s">
        <v>538</v>
      </c>
      <c r="C188" s="254" t="s">
        <v>1455</v>
      </c>
      <c r="D188" s="255" t="s">
        <v>1481</v>
      </c>
      <c r="E188" s="254"/>
      <c r="F188" s="254" t="s">
        <v>331</v>
      </c>
      <c r="G188" s="254" t="s">
        <v>451</v>
      </c>
      <c r="H188" s="254" t="s">
        <v>1435</v>
      </c>
      <c r="I188" s="255" t="s">
        <v>1402</v>
      </c>
    </row>
    <row r="189" spans="1:11" ht="15.75" x14ac:dyDescent="0.25">
      <c r="A189" s="254" t="s">
        <v>331</v>
      </c>
      <c r="B189" s="254" t="s">
        <v>1543</v>
      </c>
      <c r="C189" s="254" t="s">
        <v>1455</v>
      </c>
      <c r="D189" s="255" t="s">
        <v>1402</v>
      </c>
      <c r="E189" s="254"/>
      <c r="F189" s="254" t="s">
        <v>331</v>
      </c>
      <c r="G189" s="254" t="s">
        <v>485</v>
      </c>
      <c r="H189" s="254" t="s">
        <v>1435</v>
      </c>
      <c r="I189" s="255" t="s">
        <v>1402</v>
      </c>
    </row>
    <row r="190" spans="1:11" ht="15.75" x14ac:dyDescent="0.25">
      <c r="A190" s="254" t="s">
        <v>454</v>
      </c>
      <c r="B190" s="254" t="s">
        <v>63</v>
      </c>
      <c r="C190" s="254" t="s">
        <v>1429</v>
      </c>
      <c r="D190" s="255" t="s">
        <v>1423</v>
      </c>
      <c r="E190" s="254"/>
      <c r="F190" s="254" t="s">
        <v>454</v>
      </c>
      <c r="G190" s="254" t="s">
        <v>858</v>
      </c>
      <c r="H190" s="254" t="s">
        <v>1455</v>
      </c>
      <c r="I190" s="255" t="s">
        <v>1416</v>
      </c>
    </row>
    <row r="191" spans="1:11" ht="15.75" x14ac:dyDescent="0.25">
      <c r="A191" s="254" t="s">
        <v>454</v>
      </c>
      <c r="B191" s="254" t="s">
        <v>546</v>
      </c>
      <c r="C191" s="254" t="s">
        <v>1429</v>
      </c>
      <c r="D191" s="255" t="s">
        <v>1465</v>
      </c>
      <c r="E191" s="254"/>
      <c r="F191" s="254" t="s">
        <v>454</v>
      </c>
      <c r="G191" s="254" t="s">
        <v>464</v>
      </c>
      <c r="H191" s="254" t="s">
        <v>1411</v>
      </c>
      <c r="I191" s="255" t="s">
        <v>1445</v>
      </c>
    </row>
    <row r="192" spans="1:11" ht="15.75" x14ac:dyDescent="0.25">
      <c r="A192" s="254" t="s">
        <v>454</v>
      </c>
      <c r="B192" s="254" t="s">
        <v>218</v>
      </c>
      <c r="C192" s="254" t="s">
        <v>1458</v>
      </c>
      <c r="D192" s="255" t="s">
        <v>1498</v>
      </c>
      <c r="E192" s="254"/>
      <c r="F192" s="254" t="s">
        <v>454</v>
      </c>
      <c r="G192" s="254" t="s">
        <v>774</v>
      </c>
      <c r="H192" s="254" t="s">
        <v>1403</v>
      </c>
      <c r="I192" s="255" t="s">
        <v>1476</v>
      </c>
    </row>
    <row r="193" spans="1:9" ht="15.75" x14ac:dyDescent="0.25">
      <c r="A193" s="254" t="s">
        <v>454</v>
      </c>
      <c r="B193" s="254" t="s">
        <v>91</v>
      </c>
      <c r="C193" s="254" t="s">
        <v>1446</v>
      </c>
      <c r="D193" s="255" t="s">
        <v>1476</v>
      </c>
      <c r="E193" s="254"/>
      <c r="F193" s="254" t="s">
        <v>454</v>
      </c>
      <c r="G193" s="254" t="s">
        <v>80</v>
      </c>
      <c r="H193" s="254" t="s">
        <v>1412</v>
      </c>
      <c r="I193" s="255" t="s">
        <v>1544</v>
      </c>
    </row>
    <row r="194" spans="1:9" ht="15.75" x14ac:dyDescent="0.25">
      <c r="A194" s="254" t="s">
        <v>454</v>
      </c>
      <c r="B194" s="254" t="s">
        <v>548</v>
      </c>
      <c r="C194" s="254" t="s">
        <v>1421</v>
      </c>
      <c r="D194" s="255" t="s">
        <v>1460</v>
      </c>
      <c r="E194" s="254"/>
      <c r="F194" s="254" t="s">
        <v>454</v>
      </c>
      <c r="G194" s="254" t="s">
        <v>497</v>
      </c>
      <c r="H194" s="254" t="s">
        <v>1411</v>
      </c>
      <c r="I194" s="255" t="s">
        <v>1442</v>
      </c>
    </row>
    <row r="195" spans="1:9" ht="15.75" x14ac:dyDescent="0.25">
      <c r="A195" s="254" t="s">
        <v>454</v>
      </c>
      <c r="B195" s="254" t="s">
        <v>309</v>
      </c>
      <c r="C195" s="254" t="s">
        <v>1435</v>
      </c>
      <c r="D195" s="255" t="s">
        <v>1539</v>
      </c>
      <c r="E195" s="254"/>
      <c r="F195" s="254" t="s">
        <v>454</v>
      </c>
      <c r="G195" s="254" t="s">
        <v>460</v>
      </c>
      <c r="H195" s="254" t="s">
        <v>1399</v>
      </c>
      <c r="I195" s="255" t="s">
        <v>1425</v>
      </c>
    </row>
    <row r="196" spans="1:9" ht="15.75" x14ac:dyDescent="0.25">
      <c r="A196" s="254" t="s">
        <v>454</v>
      </c>
      <c r="B196" s="254" t="s">
        <v>695</v>
      </c>
      <c r="C196" s="254" t="s">
        <v>1399</v>
      </c>
      <c r="D196" s="255" t="s">
        <v>1447</v>
      </c>
      <c r="E196" s="254"/>
      <c r="F196" s="254" t="s">
        <v>454</v>
      </c>
      <c r="G196" s="254" t="s">
        <v>204</v>
      </c>
      <c r="H196" s="254" t="s">
        <v>1401</v>
      </c>
      <c r="I196" s="255" t="s">
        <v>1454</v>
      </c>
    </row>
    <row r="197" spans="1:9" ht="15.75" x14ac:dyDescent="0.25">
      <c r="A197" s="254" t="s">
        <v>454</v>
      </c>
      <c r="B197" s="254" t="s">
        <v>549</v>
      </c>
      <c r="C197" s="254" t="s">
        <v>1399</v>
      </c>
      <c r="D197" s="255" t="s">
        <v>1500</v>
      </c>
      <c r="E197" s="254"/>
      <c r="F197" s="254" t="s">
        <v>454</v>
      </c>
      <c r="G197" s="254" t="s">
        <v>694</v>
      </c>
      <c r="H197" s="254" t="s">
        <v>1467</v>
      </c>
      <c r="I197" s="255" t="s">
        <v>1404</v>
      </c>
    </row>
    <row r="198" spans="1:9" ht="15.75" x14ac:dyDescent="0.25">
      <c r="A198" s="254" t="s">
        <v>466</v>
      </c>
      <c r="B198" s="254" t="s">
        <v>544</v>
      </c>
      <c r="C198" s="254" t="s">
        <v>1421</v>
      </c>
      <c r="D198" s="255" t="s">
        <v>1466</v>
      </c>
      <c r="E198" s="254"/>
      <c r="F198" s="254" t="s">
        <v>454</v>
      </c>
      <c r="G198" s="254" t="s">
        <v>123</v>
      </c>
      <c r="H198" s="254" t="s">
        <v>1411</v>
      </c>
      <c r="I198" s="255" t="s">
        <v>1545</v>
      </c>
    </row>
    <row r="199" spans="1:9" ht="15.75" x14ac:dyDescent="0.25">
      <c r="A199" s="254" t="s">
        <v>466</v>
      </c>
      <c r="B199" s="254" t="s">
        <v>542</v>
      </c>
      <c r="C199" s="254" t="s">
        <v>1421</v>
      </c>
      <c r="D199" s="255" t="s">
        <v>1466</v>
      </c>
      <c r="E199" s="254"/>
      <c r="F199" s="254" t="s">
        <v>466</v>
      </c>
      <c r="G199" s="254" t="s">
        <v>79</v>
      </c>
      <c r="H199" s="254" t="s">
        <v>1455</v>
      </c>
      <c r="I199" s="255" t="s">
        <v>1497</v>
      </c>
    </row>
    <row r="200" spans="1:9" ht="15.75" x14ac:dyDescent="0.25">
      <c r="A200" s="254" t="s">
        <v>466</v>
      </c>
      <c r="B200" s="254" t="s">
        <v>99</v>
      </c>
      <c r="C200" s="254" t="s">
        <v>1426</v>
      </c>
      <c r="D200" s="255" t="s">
        <v>1445</v>
      </c>
      <c r="E200" s="254"/>
      <c r="F200" s="254" t="s">
        <v>466</v>
      </c>
      <c r="G200" s="254" t="s">
        <v>476</v>
      </c>
      <c r="H200" s="254" t="s">
        <v>1424</v>
      </c>
      <c r="I200" s="255" t="s">
        <v>1508</v>
      </c>
    </row>
    <row r="201" spans="1:9" ht="15.75" x14ac:dyDescent="0.25">
      <c r="A201" s="254" t="s">
        <v>466</v>
      </c>
      <c r="B201" s="254" t="s">
        <v>153</v>
      </c>
      <c r="C201" s="254" t="s">
        <v>1417</v>
      </c>
      <c r="D201" s="255" t="s">
        <v>1510</v>
      </c>
      <c r="E201" s="254"/>
      <c r="F201" s="254" t="s">
        <v>466</v>
      </c>
      <c r="G201" s="254" t="s">
        <v>211</v>
      </c>
      <c r="H201" s="254" t="s">
        <v>1397</v>
      </c>
      <c r="I201" s="255" t="s">
        <v>1531</v>
      </c>
    </row>
    <row r="202" spans="1:9" ht="15.75" x14ac:dyDescent="0.25">
      <c r="A202" s="254" t="s">
        <v>466</v>
      </c>
      <c r="B202" s="254" t="s">
        <v>182</v>
      </c>
      <c r="C202" s="254" t="s">
        <v>1417</v>
      </c>
      <c r="D202" s="255" t="s">
        <v>1510</v>
      </c>
      <c r="E202" s="254"/>
      <c r="F202" s="254" t="s">
        <v>466</v>
      </c>
      <c r="G202" s="254" t="s">
        <v>470</v>
      </c>
      <c r="H202" s="254" t="s">
        <v>1446</v>
      </c>
      <c r="I202" s="255" t="s">
        <v>1546</v>
      </c>
    </row>
    <row r="203" spans="1:9" ht="15.75" x14ac:dyDescent="0.25">
      <c r="A203" s="254" t="s">
        <v>466</v>
      </c>
      <c r="B203" s="254" t="s">
        <v>98</v>
      </c>
      <c r="C203" s="254" t="s">
        <v>1446</v>
      </c>
      <c r="D203" s="255" t="s">
        <v>1459</v>
      </c>
      <c r="E203" s="254"/>
      <c r="F203" s="254" t="s">
        <v>466</v>
      </c>
      <c r="G203" s="254" t="s">
        <v>474</v>
      </c>
      <c r="H203" s="254" t="s">
        <v>1401</v>
      </c>
      <c r="I203" s="255" t="s">
        <v>1529</v>
      </c>
    </row>
    <row r="204" spans="1:9" ht="15.75" x14ac:dyDescent="0.25">
      <c r="A204" s="254" t="s">
        <v>466</v>
      </c>
      <c r="B204" s="254" t="s">
        <v>1547</v>
      </c>
      <c r="C204" s="254" t="s">
        <v>1401</v>
      </c>
      <c r="D204" s="255" t="s">
        <v>1425</v>
      </c>
      <c r="E204" s="254"/>
      <c r="F204" s="254" t="s">
        <v>466</v>
      </c>
      <c r="G204" s="254" t="s">
        <v>229</v>
      </c>
      <c r="H204" s="254" t="s">
        <v>1458</v>
      </c>
      <c r="I204" s="255" t="s">
        <v>1444</v>
      </c>
    </row>
    <row r="205" spans="1:9" ht="15.75" x14ac:dyDescent="0.25">
      <c r="A205" s="254" t="s">
        <v>466</v>
      </c>
      <c r="B205" s="254" t="s">
        <v>777</v>
      </c>
      <c r="C205" s="254" t="s">
        <v>1397</v>
      </c>
      <c r="D205" s="255" t="s">
        <v>1430</v>
      </c>
      <c r="E205" s="254"/>
      <c r="F205" s="254" t="s">
        <v>466</v>
      </c>
      <c r="G205" s="254" t="s">
        <v>1006</v>
      </c>
      <c r="H205" s="254" t="s">
        <v>1424</v>
      </c>
      <c r="I205" s="255" t="s">
        <v>1466</v>
      </c>
    </row>
    <row r="206" spans="1:9" ht="15.75" x14ac:dyDescent="0.25">
      <c r="A206" s="254" t="s">
        <v>466</v>
      </c>
      <c r="B206" s="254" t="s">
        <v>836</v>
      </c>
      <c r="C206" s="254" t="s">
        <v>1426</v>
      </c>
      <c r="D206" s="255" t="s">
        <v>1466</v>
      </c>
      <c r="E206" s="254"/>
      <c r="F206" s="254" t="s">
        <v>466</v>
      </c>
      <c r="G206" s="254" t="s">
        <v>1245</v>
      </c>
      <c r="H206" s="254" t="s">
        <v>1399</v>
      </c>
      <c r="I206" s="255" t="s">
        <v>1466</v>
      </c>
    </row>
    <row r="207" spans="1:9" ht="15.75" x14ac:dyDescent="0.25">
      <c r="A207" s="254" t="s">
        <v>466</v>
      </c>
      <c r="B207" s="254" t="s">
        <v>222</v>
      </c>
      <c r="C207" s="254" t="s">
        <v>1399</v>
      </c>
      <c r="D207" s="255" t="s">
        <v>1433</v>
      </c>
      <c r="E207" s="254"/>
      <c r="F207" s="254" t="s">
        <v>466</v>
      </c>
      <c r="G207" s="254" t="s">
        <v>492</v>
      </c>
      <c r="H207" s="254" t="s">
        <v>1401</v>
      </c>
      <c r="I207" s="255" t="s">
        <v>1477</v>
      </c>
    </row>
    <row r="208" spans="1:9" ht="15.75" x14ac:dyDescent="0.25">
      <c r="A208" s="254" t="s">
        <v>477</v>
      </c>
      <c r="B208" s="254" t="s">
        <v>230</v>
      </c>
      <c r="C208" s="254" t="s">
        <v>1421</v>
      </c>
      <c r="D208" s="255" t="s">
        <v>1471</v>
      </c>
      <c r="E208" s="254"/>
      <c r="F208" s="254" t="s">
        <v>477</v>
      </c>
      <c r="G208" s="254" t="s">
        <v>302</v>
      </c>
      <c r="H208" s="254" t="s">
        <v>1446</v>
      </c>
      <c r="I208" s="255" t="s">
        <v>1432</v>
      </c>
    </row>
    <row r="209" spans="1:10" ht="15.75" x14ac:dyDescent="0.25">
      <c r="A209" s="254" t="s">
        <v>477</v>
      </c>
      <c r="B209" s="254" t="s">
        <v>696</v>
      </c>
      <c r="C209" s="254" t="s">
        <v>1424</v>
      </c>
      <c r="D209" s="255" t="s">
        <v>1517</v>
      </c>
      <c r="E209" s="254"/>
      <c r="F209" s="254" t="s">
        <v>477</v>
      </c>
      <c r="G209" s="254" t="s">
        <v>480</v>
      </c>
      <c r="H209" s="254" t="s">
        <v>1411</v>
      </c>
      <c r="I209" s="255" t="s">
        <v>1548</v>
      </c>
    </row>
    <row r="210" spans="1:10" ht="15.75" x14ac:dyDescent="0.25">
      <c r="A210" s="254" t="s">
        <v>477</v>
      </c>
      <c r="B210" s="254" t="s">
        <v>133</v>
      </c>
      <c r="C210" s="254" t="s">
        <v>1455</v>
      </c>
      <c r="D210" s="255" t="s">
        <v>1549</v>
      </c>
      <c r="E210" s="254"/>
      <c r="F210" s="254" t="s">
        <v>477</v>
      </c>
      <c r="G210" s="254" t="s">
        <v>488</v>
      </c>
      <c r="H210" s="254" t="s">
        <v>1443</v>
      </c>
      <c r="I210" s="255" t="s">
        <v>1465</v>
      </c>
    </row>
    <row r="211" spans="1:10" ht="15.75" x14ac:dyDescent="0.25">
      <c r="A211" s="254" t="s">
        <v>477</v>
      </c>
      <c r="B211" s="254" t="s">
        <v>82</v>
      </c>
      <c r="C211" s="254" t="s">
        <v>1421</v>
      </c>
      <c r="D211" s="255" t="s">
        <v>1462</v>
      </c>
      <c r="E211" s="254"/>
      <c r="F211" s="254" t="s">
        <v>477</v>
      </c>
      <c r="G211" s="254" t="s">
        <v>161</v>
      </c>
      <c r="H211" s="254" t="s">
        <v>1467</v>
      </c>
      <c r="I211" s="255" t="s">
        <v>1454</v>
      </c>
    </row>
    <row r="212" spans="1:10" ht="15.75" x14ac:dyDescent="0.25">
      <c r="A212" s="254" t="s">
        <v>477</v>
      </c>
      <c r="B212" s="254" t="s">
        <v>541</v>
      </c>
      <c r="C212" s="254" t="s">
        <v>1458</v>
      </c>
      <c r="D212" s="255" t="s">
        <v>1460</v>
      </c>
      <c r="E212" s="254"/>
      <c r="F212" s="254" t="s">
        <v>477</v>
      </c>
      <c r="G212" s="254" t="s">
        <v>138</v>
      </c>
      <c r="H212" s="254" t="s">
        <v>1443</v>
      </c>
      <c r="I212" s="255" t="s">
        <v>1475</v>
      </c>
    </row>
    <row r="213" spans="1:10" ht="15.75" x14ac:dyDescent="0.25">
      <c r="A213" s="313" t="s">
        <v>1608</v>
      </c>
      <c r="B213" s="263"/>
      <c r="C213" s="263"/>
      <c r="D213" s="264"/>
      <c r="E213" s="254">
        <f>1229+150</f>
        <v>1379</v>
      </c>
      <c r="F213" s="313" t="s">
        <v>1609</v>
      </c>
      <c r="G213" s="263"/>
      <c r="H213" s="263"/>
      <c r="I213" s="264"/>
      <c r="J213">
        <f>1288+30</f>
        <v>1318</v>
      </c>
    </row>
    <row r="215" spans="1:10" ht="15.75" x14ac:dyDescent="0.25">
      <c r="A215" s="262" t="s">
        <v>342</v>
      </c>
      <c r="B215" s="262"/>
      <c r="C215" s="262"/>
      <c r="D215" s="262"/>
      <c r="E215" s="254"/>
      <c r="F215" s="262" t="s">
        <v>340</v>
      </c>
      <c r="G215" s="262"/>
      <c r="H215" s="262"/>
      <c r="I215" s="262"/>
    </row>
    <row r="216" spans="1:10" ht="15.75" x14ac:dyDescent="0.25">
      <c r="A216" s="256" t="s">
        <v>1394</v>
      </c>
      <c r="B216" s="256" t="s">
        <v>1395</v>
      </c>
      <c r="C216" s="256" t="s">
        <v>122</v>
      </c>
      <c r="D216" s="257" t="s">
        <v>1396</v>
      </c>
      <c r="E216" s="254"/>
      <c r="F216" s="256" t="s">
        <v>1394</v>
      </c>
      <c r="G216" s="256" t="s">
        <v>1395</v>
      </c>
      <c r="H216" s="256" t="s">
        <v>122</v>
      </c>
      <c r="I216" s="257" t="s">
        <v>1396</v>
      </c>
    </row>
    <row r="217" spans="1:10" ht="15.75" x14ac:dyDescent="0.25">
      <c r="A217" s="254" t="s">
        <v>331</v>
      </c>
      <c r="B217" s="254" t="s">
        <v>611</v>
      </c>
      <c r="C217" s="254" t="s">
        <v>1407</v>
      </c>
      <c r="D217" s="255" t="s">
        <v>1449</v>
      </c>
      <c r="E217" s="254"/>
      <c r="F217" s="254" t="s">
        <v>331</v>
      </c>
      <c r="G217" s="254" t="s">
        <v>660</v>
      </c>
      <c r="H217" s="254" t="s">
        <v>1443</v>
      </c>
      <c r="I217" s="255" t="s">
        <v>1402</v>
      </c>
    </row>
    <row r="218" spans="1:10" ht="15.75" x14ac:dyDescent="0.25">
      <c r="A218" s="254" t="s">
        <v>331</v>
      </c>
      <c r="B218" s="254" t="s">
        <v>1550</v>
      </c>
      <c r="C218" s="254" t="s">
        <v>1407</v>
      </c>
      <c r="D218" s="255" t="s">
        <v>1402</v>
      </c>
      <c r="E218" s="254"/>
      <c r="F218" s="254" t="s">
        <v>331</v>
      </c>
      <c r="G218" s="254" t="s">
        <v>666</v>
      </c>
      <c r="H218" s="254" t="s">
        <v>1443</v>
      </c>
      <c r="I218" s="255" t="s">
        <v>1480</v>
      </c>
    </row>
    <row r="219" spans="1:10" ht="15.75" x14ac:dyDescent="0.25">
      <c r="A219" s="254" t="s">
        <v>331</v>
      </c>
      <c r="B219" s="254" t="s">
        <v>619</v>
      </c>
      <c r="C219" s="254" t="s">
        <v>1407</v>
      </c>
      <c r="D219" s="255" t="s">
        <v>1546</v>
      </c>
      <c r="E219" s="254"/>
      <c r="F219" s="254" t="s">
        <v>331</v>
      </c>
      <c r="G219" s="254" t="s">
        <v>1551</v>
      </c>
      <c r="H219" s="254" t="s">
        <v>1443</v>
      </c>
      <c r="I219" s="255" t="s">
        <v>1402</v>
      </c>
    </row>
    <row r="220" spans="1:10" ht="15.75" x14ac:dyDescent="0.25">
      <c r="A220" s="254" t="s">
        <v>454</v>
      </c>
      <c r="B220" s="254" t="s">
        <v>747</v>
      </c>
      <c r="C220" s="254" t="s">
        <v>1403</v>
      </c>
      <c r="D220" s="255" t="s">
        <v>1432</v>
      </c>
      <c r="E220" s="254"/>
      <c r="F220" s="254" t="s">
        <v>454</v>
      </c>
      <c r="G220" s="254" t="s">
        <v>663</v>
      </c>
      <c r="H220" s="254" t="s">
        <v>1455</v>
      </c>
      <c r="I220" s="255" t="s">
        <v>1469</v>
      </c>
    </row>
    <row r="221" spans="1:10" ht="15.75" x14ac:dyDescent="0.25">
      <c r="A221" s="254" t="s">
        <v>454</v>
      </c>
      <c r="B221" s="254" t="s">
        <v>178</v>
      </c>
      <c r="C221" s="254" t="s">
        <v>1421</v>
      </c>
      <c r="D221" s="255" t="s">
        <v>1445</v>
      </c>
      <c r="E221" s="254"/>
      <c r="F221" s="254" t="s">
        <v>454</v>
      </c>
      <c r="G221" s="254" t="s">
        <v>862</v>
      </c>
      <c r="H221" s="254" t="s">
        <v>1409</v>
      </c>
      <c r="I221" s="255" t="s">
        <v>1404</v>
      </c>
    </row>
    <row r="222" spans="1:10" ht="15.75" x14ac:dyDescent="0.25">
      <c r="A222" s="254" t="s">
        <v>454</v>
      </c>
      <c r="B222" s="254" t="s">
        <v>627</v>
      </c>
      <c r="C222" s="254" t="s">
        <v>1446</v>
      </c>
      <c r="D222" s="255" t="s">
        <v>1517</v>
      </c>
      <c r="E222" s="254"/>
      <c r="F222" s="254" t="s">
        <v>454</v>
      </c>
      <c r="G222" s="254" t="s">
        <v>671</v>
      </c>
      <c r="H222" s="254" t="s">
        <v>1431</v>
      </c>
      <c r="I222" s="255" t="s">
        <v>1456</v>
      </c>
    </row>
    <row r="223" spans="1:10" ht="15.75" x14ac:dyDescent="0.25">
      <c r="A223" s="254" t="s">
        <v>454</v>
      </c>
      <c r="B223" s="254" t="s">
        <v>950</v>
      </c>
      <c r="C223" s="254" t="s">
        <v>1397</v>
      </c>
      <c r="D223" s="255" t="s">
        <v>1476</v>
      </c>
      <c r="E223" s="254"/>
      <c r="F223" s="254" t="s">
        <v>454</v>
      </c>
      <c r="G223" s="254" t="s">
        <v>75</v>
      </c>
      <c r="H223" s="254" t="s">
        <v>1409</v>
      </c>
      <c r="I223" s="255" t="s">
        <v>1552</v>
      </c>
    </row>
    <row r="224" spans="1:10" ht="15.75" x14ac:dyDescent="0.25">
      <c r="A224" s="254" t="s">
        <v>454</v>
      </c>
      <c r="B224" s="254" t="s">
        <v>629</v>
      </c>
      <c r="C224" s="254" t="s">
        <v>1446</v>
      </c>
      <c r="D224" s="255" t="s">
        <v>1416</v>
      </c>
      <c r="E224" s="254"/>
      <c r="F224" s="254" t="s">
        <v>454</v>
      </c>
      <c r="G224" s="254" t="s">
        <v>661</v>
      </c>
      <c r="H224" s="254" t="s">
        <v>1431</v>
      </c>
      <c r="I224" s="255" t="s">
        <v>1447</v>
      </c>
    </row>
    <row r="225" spans="1:9" ht="15.75" x14ac:dyDescent="0.25">
      <c r="A225" s="254" t="s">
        <v>454</v>
      </c>
      <c r="B225" s="254" t="s">
        <v>613</v>
      </c>
      <c r="C225" s="254" t="s">
        <v>1409</v>
      </c>
      <c r="D225" s="255" t="s">
        <v>1432</v>
      </c>
      <c r="E225" s="254"/>
      <c r="F225" s="254" t="s">
        <v>454</v>
      </c>
      <c r="G225" s="254" t="s">
        <v>119</v>
      </c>
      <c r="H225" s="254" t="s">
        <v>1401</v>
      </c>
      <c r="I225" s="255" t="s">
        <v>1413</v>
      </c>
    </row>
    <row r="226" spans="1:9" ht="15.75" x14ac:dyDescent="0.25">
      <c r="A226" s="254" t="s">
        <v>454</v>
      </c>
      <c r="B226" s="254" t="s">
        <v>704</v>
      </c>
      <c r="C226" s="254" t="s">
        <v>1403</v>
      </c>
      <c r="D226" s="255" t="s">
        <v>1476</v>
      </c>
      <c r="E226" s="254"/>
      <c r="F226" s="254" t="s">
        <v>454</v>
      </c>
      <c r="G226" s="254" t="s">
        <v>232</v>
      </c>
      <c r="H226" s="254" t="s">
        <v>1424</v>
      </c>
      <c r="I226" s="255" t="s">
        <v>1404</v>
      </c>
    </row>
    <row r="227" spans="1:9" ht="15.75" x14ac:dyDescent="0.25">
      <c r="A227" s="254" t="s">
        <v>454</v>
      </c>
      <c r="B227" s="254" t="s">
        <v>214</v>
      </c>
      <c r="C227" s="254" t="s">
        <v>1397</v>
      </c>
      <c r="D227" s="255" t="s">
        <v>1420</v>
      </c>
      <c r="E227" s="254"/>
      <c r="F227" s="254" t="s">
        <v>454</v>
      </c>
      <c r="G227" s="254" t="s">
        <v>120</v>
      </c>
      <c r="H227" s="254" t="s">
        <v>1455</v>
      </c>
      <c r="I227" s="255" t="s">
        <v>1553</v>
      </c>
    </row>
    <row r="228" spans="1:9" ht="15.75" x14ac:dyDescent="0.25">
      <c r="A228" s="254" t="s">
        <v>466</v>
      </c>
      <c r="B228" s="254" t="s">
        <v>869</v>
      </c>
      <c r="C228" s="254" t="s">
        <v>1407</v>
      </c>
      <c r="D228" s="255" t="s">
        <v>1406</v>
      </c>
      <c r="E228" s="254"/>
      <c r="F228" s="254" t="s">
        <v>466</v>
      </c>
      <c r="G228" s="254" t="s">
        <v>670</v>
      </c>
      <c r="H228" s="254" t="s">
        <v>1467</v>
      </c>
      <c r="I228" s="255" t="s">
        <v>1476</v>
      </c>
    </row>
    <row r="229" spans="1:9" ht="15.75" x14ac:dyDescent="0.25">
      <c r="A229" s="254" t="s">
        <v>466</v>
      </c>
      <c r="B229" s="254" t="s">
        <v>702</v>
      </c>
      <c r="C229" s="254" t="s">
        <v>1409</v>
      </c>
      <c r="D229" s="255" t="s">
        <v>1514</v>
      </c>
      <c r="E229" s="254"/>
      <c r="F229" s="254" t="s">
        <v>466</v>
      </c>
      <c r="G229" s="254" t="s">
        <v>664</v>
      </c>
      <c r="H229" s="254" t="s">
        <v>1407</v>
      </c>
      <c r="I229" s="255" t="s">
        <v>1554</v>
      </c>
    </row>
    <row r="230" spans="1:9" ht="15.75" x14ac:dyDescent="0.25">
      <c r="A230" s="254" t="s">
        <v>466</v>
      </c>
      <c r="B230" s="254" t="s">
        <v>151</v>
      </c>
      <c r="C230" s="254" t="s">
        <v>1412</v>
      </c>
      <c r="D230" s="255" t="s">
        <v>1546</v>
      </c>
      <c r="E230" s="254"/>
      <c r="F230" s="254" t="s">
        <v>466</v>
      </c>
      <c r="G230" s="254" t="s">
        <v>163</v>
      </c>
      <c r="H230" s="254" t="s">
        <v>1443</v>
      </c>
      <c r="I230" s="255" t="s">
        <v>1555</v>
      </c>
    </row>
    <row r="231" spans="1:9" ht="15.75" x14ac:dyDescent="0.25">
      <c r="A231" s="254" t="s">
        <v>466</v>
      </c>
      <c r="B231" s="254" t="s">
        <v>243</v>
      </c>
      <c r="C231" s="254" t="s">
        <v>1443</v>
      </c>
      <c r="D231" s="255" t="s">
        <v>1447</v>
      </c>
      <c r="E231" s="254"/>
      <c r="F231" s="254" t="s">
        <v>466</v>
      </c>
      <c r="G231" s="254" t="s">
        <v>673</v>
      </c>
      <c r="H231" s="254" t="s">
        <v>1403</v>
      </c>
      <c r="I231" s="255" t="s">
        <v>1450</v>
      </c>
    </row>
    <row r="232" spans="1:9" ht="15.75" x14ac:dyDescent="0.25">
      <c r="A232" s="254" t="s">
        <v>466</v>
      </c>
      <c r="B232" s="254" t="s">
        <v>623</v>
      </c>
      <c r="C232" s="254" t="s">
        <v>1458</v>
      </c>
      <c r="D232" s="255" t="s">
        <v>1556</v>
      </c>
      <c r="E232" s="254"/>
      <c r="F232" s="254" t="s">
        <v>466</v>
      </c>
      <c r="G232" s="254" t="s">
        <v>126</v>
      </c>
      <c r="H232" s="254" t="s">
        <v>1429</v>
      </c>
      <c r="I232" s="255" t="s">
        <v>1557</v>
      </c>
    </row>
    <row r="233" spans="1:9" ht="15.75" x14ac:dyDescent="0.25">
      <c r="A233" s="254" t="s">
        <v>466</v>
      </c>
      <c r="B233" s="254" t="s">
        <v>286</v>
      </c>
      <c r="C233" s="254" t="s">
        <v>1435</v>
      </c>
      <c r="D233" s="255" t="s">
        <v>1460</v>
      </c>
      <c r="E233" s="254"/>
      <c r="F233" s="254" t="s">
        <v>466</v>
      </c>
      <c r="G233" s="254" t="s">
        <v>258</v>
      </c>
      <c r="H233" s="254" t="s">
        <v>1412</v>
      </c>
      <c r="I233" s="255" t="s">
        <v>1408</v>
      </c>
    </row>
    <row r="234" spans="1:9" ht="15.75" x14ac:dyDescent="0.25">
      <c r="A234" s="254" t="s">
        <v>466</v>
      </c>
      <c r="B234" s="254" t="s">
        <v>124</v>
      </c>
      <c r="C234" s="254" t="s">
        <v>1409</v>
      </c>
      <c r="D234" s="255" t="s">
        <v>1445</v>
      </c>
      <c r="E234" s="254"/>
      <c r="F234" s="254" t="s">
        <v>466</v>
      </c>
      <c r="G234" s="254" t="s">
        <v>668</v>
      </c>
      <c r="H234" s="254" t="s">
        <v>1431</v>
      </c>
      <c r="I234" s="255" t="s">
        <v>1465</v>
      </c>
    </row>
    <row r="235" spans="1:9" ht="15.75" x14ac:dyDescent="0.25">
      <c r="A235" s="254" t="s">
        <v>466</v>
      </c>
      <c r="B235" s="254" t="s">
        <v>253</v>
      </c>
      <c r="C235" s="254" t="s">
        <v>1443</v>
      </c>
      <c r="D235" s="255" t="s">
        <v>1419</v>
      </c>
      <c r="E235" s="254"/>
      <c r="F235" s="254" t="s">
        <v>466</v>
      </c>
      <c r="G235" s="254" t="s">
        <v>86</v>
      </c>
      <c r="H235" s="254" t="s">
        <v>1435</v>
      </c>
      <c r="I235" s="255" t="s">
        <v>1510</v>
      </c>
    </row>
    <row r="236" spans="1:9" ht="15.75" x14ac:dyDescent="0.25">
      <c r="A236" s="254" t="s">
        <v>466</v>
      </c>
      <c r="B236" s="254" t="s">
        <v>1558</v>
      </c>
      <c r="C236" s="254" t="s">
        <v>1424</v>
      </c>
      <c r="D236" s="255" t="s">
        <v>1425</v>
      </c>
      <c r="E236" s="254"/>
      <c r="F236" s="254" t="s">
        <v>466</v>
      </c>
      <c r="G236" s="254" t="s">
        <v>285</v>
      </c>
      <c r="H236" s="254" t="s">
        <v>1424</v>
      </c>
      <c r="I236" s="255" t="s">
        <v>1408</v>
      </c>
    </row>
    <row r="237" spans="1:9" ht="15.75" x14ac:dyDescent="0.25">
      <c r="A237" s="254" t="s">
        <v>466</v>
      </c>
      <c r="B237" s="254" t="s">
        <v>311</v>
      </c>
      <c r="C237" s="254" t="s">
        <v>1431</v>
      </c>
      <c r="D237" s="255" t="s">
        <v>1476</v>
      </c>
      <c r="E237" s="254"/>
      <c r="F237" s="254" t="s">
        <v>477</v>
      </c>
      <c r="G237" s="254" t="s">
        <v>96</v>
      </c>
      <c r="H237" s="254" t="s">
        <v>1417</v>
      </c>
      <c r="I237" s="255" t="s">
        <v>1477</v>
      </c>
    </row>
    <row r="238" spans="1:9" ht="15.75" x14ac:dyDescent="0.25">
      <c r="A238" s="254" t="s">
        <v>477</v>
      </c>
      <c r="B238" s="254" t="s">
        <v>152</v>
      </c>
      <c r="C238" s="254" t="s">
        <v>1426</v>
      </c>
      <c r="D238" s="255" t="s">
        <v>1559</v>
      </c>
      <c r="E238" s="254"/>
      <c r="F238" s="254" t="s">
        <v>477</v>
      </c>
      <c r="G238" s="254" t="s">
        <v>164</v>
      </c>
      <c r="H238" s="254" t="s">
        <v>1424</v>
      </c>
      <c r="I238" s="255" t="s">
        <v>1508</v>
      </c>
    </row>
    <row r="239" spans="1:9" ht="15.75" x14ac:dyDescent="0.25">
      <c r="A239" s="254" t="s">
        <v>477</v>
      </c>
      <c r="B239" s="254" t="s">
        <v>26</v>
      </c>
      <c r="C239" s="254" t="s">
        <v>1407</v>
      </c>
      <c r="D239" s="255" t="s">
        <v>1560</v>
      </c>
      <c r="E239" s="254"/>
      <c r="F239" s="254" t="s">
        <v>477</v>
      </c>
      <c r="G239" s="254" t="s">
        <v>74</v>
      </c>
      <c r="H239" s="254" t="s">
        <v>1424</v>
      </c>
      <c r="I239" s="255" t="s">
        <v>1561</v>
      </c>
    </row>
    <row r="240" spans="1:9" ht="15.75" x14ac:dyDescent="0.25">
      <c r="A240" s="254" t="s">
        <v>477</v>
      </c>
      <c r="B240" s="254" t="s">
        <v>746</v>
      </c>
      <c r="C240" s="254" t="s">
        <v>1435</v>
      </c>
      <c r="D240" s="255" t="s">
        <v>1442</v>
      </c>
      <c r="E240" s="254"/>
      <c r="F240" s="254" t="s">
        <v>477</v>
      </c>
      <c r="G240" s="254" t="s">
        <v>1210</v>
      </c>
      <c r="H240" s="254" t="s">
        <v>1409</v>
      </c>
      <c r="I240" s="255" t="s">
        <v>1425</v>
      </c>
    </row>
    <row r="241" spans="1:9" ht="15.75" x14ac:dyDescent="0.25">
      <c r="A241" s="254" t="s">
        <v>477</v>
      </c>
      <c r="B241" s="254" t="s">
        <v>324</v>
      </c>
      <c r="C241" s="254" t="s">
        <v>1403</v>
      </c>
      <c r="D241" s="255" t="s">
        <v>1510</v>
      </c>
      <c r="E241" s="254"/>
      <c r="F241" s="254" t="s">
        <v>477</v>
      </c>
      <c r="G241" s="254" t="s">
        <v>127</v>
      </c>
      <c r="H241" s="254" t="s">
        <v>1403</v>
      </c>
      <c r="I241" s="255" t="s">
        <v>1440</v>
      </c>
    </row>
    <row r="242" spans="1:9" ht="15.75" x14ac:dyDescent="0.25">
      <c r="A242" s="254" t="s">
        <v>477</v>
      </c>
      <c r="B242" s="254" t="s">
        <v>621</v>
      </c>
      <c r="C242" s="254" t="s">
        <v>1403</v>
      </c>
      <c r="D242" s="255" t="s">
        <v>1442</v>
      </c>
      <c r="E242" s="254"/>
      <c r="F242" s="254" t="s">
        <v>477</v>
      </c>
      <c r="G242" s="254" t="s">
        <v>278</v>
      </c>
      <c r="H242" s="254" t="s">
        <v>1412</v>
      </c>
      <c r="I242" s="255" t="s">
        <v>1495</v>
      </c>
    </row>
    <row r="243" spans="1:9" ht="15.75" x14ac:dyDescent="0.25">
      <c r="A243" s="313" t="s">
        <v>1598</v>
      </c>
      <c r="B243" s="263"/>
      <c r="C243" s="263"/>
      <c r="D243" s="264"/>
      <c r="E243" s="254"/>
      <c r="F243" s="313" t="s">
        <v>1594</v>
      </c>
      <c r="G243" s="263"/>
      <c r="H243" s="263"/>
      <c r="I243" s="264"/>
    </row>
  </sheetData>
  <mergeCells count="35">
    <mergeCell ref="A1:I1"/>
    <mergeCell ref="A2:I2"/>
    <mergeCell ref="A3:I3"/>
    <mergeCell ref="A5:D5"/>
    <mergeCell ref="A33:D33"/>
    <mergeCell ref="F5:I5"/>
    <mergeCell ref="F33:I33"/>
    <mergeCell ref="A35:D35"/>
    <mergeCell ref="A63:D63"/>
    <mergeCell ref="F35:I35"/>
    <mergeCell ref="F63:I63"/>
    <mergeCell ref="A65:D65"/>
    <mergeCell ref="A93:D93"/>
    <mergeCell ref="F65:I65"/>
    <mergeCell ref="F93:I93"/>
    <mergeCell ref="A95:D95"/>
    <mergeCell ref="A123:D123"/>
    <mergeCell ref="F95:I95"/>
    <mergeCell ref="F123:I123"/>
    <mergeCell ref="A125:D125"/>
    <mergeCell ref="A153:D153"/>
    <mergeCell ref="F125:I125"/>
    <mergeCell ref="F153:I153"/>
    <mergeCell ref="A155:D155"/>
    <mergeCell ref="F155:I155"/>
    <mergeCell ref="A215:D215"/>
    <mergeCell ref="A243:D243"/>
    <mergeCell ref="F215:I215"/>
    <mergeCell ref="F243:I243"/>
    <mergeCell ref="A183:D183"/>
    <mergeCell ref="F183:I183"/>
    <mergeCell ref="A185:D185"/>
    <mergeCell ref="A213:D213"/>
    <mergeCell ref="F185:I185"/>
    <mergeCell ref="F213:I213"/>
  </mergeCells>
  <hyperlinks>
    <hyperlink ref="A2" r:id="rId1" xr:uid="{00000000-0004-0000-00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0EF22-26AB-45E3-8CA5-108D23327786}">
  <dimension ref="A1:H17"/>
  <sheetViews>
    <sheetView workbookViewId="0">
      <selection activeCell="K14" sqref="K14"/>
    </sheetView>
  </sheetViews>
  <sheetFormatPr defaultRowHeight="15" x14ac:dyDescent="0.2"/>
  <cols>
    <col min="1" max="1" width="23.5546875" customWidth="1"/>
    <col min="2" max="4" width="0" hidden="1" customWidth="1"/>
    <col min="5" max="5" width="36.109375" customWidth="1"/>
    <col min="6" max="8" width="0" hidden="1" customWidth="1"/>
  </cols>
  <sheetData>
    <row r="1" spans="1:8" x14ac:dyDescent="0.2">
      <c r="A1" s="315" t="s">
        <v>122</v>
      </c>
      <c r="B1" s="315"/>
      <c r="C1" s="315"/>
      <c r="D1" s="315"/>
      <c r="E1" s="315" t="s">
        <v>1610</v>
      </c>
    </row>
    <row r="2" spans="1:8" x14ac:dyDescent="0.2">
      <c r="A2" s="314" t="str" cm="1">
        <f t="array" ref="A2:D2">'Rose Giugno 2023'!A215:D215</f>
        <v>AC Boca Wailers</v>
      </c>
      <c r="B2" s="314">
        <v>0</v>
      </c>
      <c r="C2" s="314">
        <v>0</v>
      </c>
      <c r="D2" s="314">
        <v>0</v>
      </c>
      <c r="E2" s="314" t="str" cm="1">
        <f t="array" ref="E2:H2">'Rose Giugno 2023'!A243:D243</f>
        <v>Crediti Residui: 2021</v>
      </c>
      <c r="F2">
        <v>0</v>
      </c>
      <c r="G2">
        <v>0</v>
      </c>
      <c r="H2">
        <v>0</v>
      </c>
    </row>
    <row r="3" spans="1:8" x14ac:dyDescent="0.2">
      <c r="A3" s="314" t="str" cm="1">
        <f t="array" ref="A3:D3">'Rose Giugno 2023'!F35:I35</f>
        <v xml:space="preserve">Acab </v>
      </c>
      <c r="B3" s="314">
        <v>0</v>
      </c>
      <c r="C3" s="314">
        <v>0</v>
      </c>
      <c r="D3" s="314">
        <v>0</v>
      </c>
      <c r="E3" s="314" t="str" cm="1">
        <f t="array" ref="E3:H3">'Rose Giugno 2023'!F63:I63</f>
        <v>Crediti Residui: 881</v>
      </c>
      <c r="F3">
        <v>0</v>
      </c>
      <c r="G3">
        <v>0</v>
      </c>
      <c r="H3">
        <v>0</v>
      </c>
    </row>
    <row r="4" spans="1:8" x14ac:dyDescent="0.2">
      <c r="A4" s="314" t="str" cm="1">
        <f t="array" ref="A4:D4">'Rose Giugno 2023'!F65:I65</f>
        <v>Amicidimoira</v>
      </c>
      <c r="B4" s="314">
        <v>0</v>
      </c>
      <c r="C4" s="314">
        <v>0</v>
      </c>
      <c r="D4" s="314">
        <v>0</v>
      </c>
      <c r="E4" s="314" t="str" cm="1">
        <f t="array" ref="E4:H4">'Rose Giugno 2023'!F93:I93</f>
        <v>Crediti Residui: 311</v>
      </c>
      <c r="F4">
        <v>0</v>
      </c>
      <c r="G4">
        <v>0</v>
      </c>
      <c r="H4">
        <v>0</v>
      </c>
    </row>
    <row r="5" spans="1:8" x14ac:dyDescent="0.2">
      <c r="A5" s="314" t="str" cm="1">
        <f t="array" ref="A5:D5">'Rose Giugno 2023'!A35:D35</f>
        <v>Atletico Domingo 2003</v>
      </c>
      <c r="B5" s="314">
        <v>0</v>
      </c>
      <c r="C5" s="314">
        <v>0</v>
      </c>
      <c r="D5" s="314">
        <v>0</v>
      </c>
      <c r="E5" s="314" t="str" cm="1">
        <f t="array" ref="E5:H5">'Rose Giugno 2023'!A63:D63</f>
        <v>Crediti Residui: 985</v>
      </c>
      <c r="F5">
        <v>0</v>
      </c>
      <c r="G5">
        <v>0</v>
      </c>
      <c r="H5">
        <v>0</v>
      </c>
    </row>
    <row r="6" spans="1:8" x14ac:dyDescent="0.2">
      <c r="A6" s="314" t="str" cm="1">
        <f t="array" ref="A6:D6">'Rose Giugno 2023'!A185:D185</f>
        <v>CA PonteChiasso</v>
      </c>
      <c r="B6" s="314">
        <v>0</v>
      </c>
      <c r="C6" s="314">
        <v>0</v>
      </c>
      <c r="D6" s="314">
        <v>0</v>
      </c>
      <c r="E6" s="314" t="str" cm="1">
        <f t="array" ref="E6:H6">'Rose Giugno 2023'!A213:D213</f>
        <v>Crediti Residui: 1414</v>
      </c>
      <c r="F6">
        <v>0</v>
      </c>
      <c r="G6">
        <v>0</v>
      </c>
      <c r="H6">
        <v>0</v>
      </c>
    </row>
    <row r="7" spans="1:8" x14ac:dyDescent="0.2">
      <c r="A7" s="314" t="str" cm="1">
        <f t="array" ref="A7:D7">'Rose Giugno 2023'!F125:I125</f>
        <v>Celtic and St. Pauli</v>
      </c>
      <c r="B7" s="314">
        <v>0</v>
      </c>
      <c r="C7" s="314">
        <v>0</v>
      </c>
      <c r="D7" s="314">
        <v>0</v>
      </c>
      <c r="E7" s="314" t="str" cm="1">
        <f t="array" ref="E7:H7">'Rose Giugno 2023'!F153:I153</f>
        <v>Crediti Residui: 476</v>
      </c>
      <c r="F7">
        <v>0</v>
      </c>
      <c r="G7">
        <v>0</v>
      </c>
      <c r="H7">
        <v>0</v>
      </c>
    </row>
    <row r="8" spans="1:8" x14ac:dyDescent="0.2">
      <c r="A8" s="314" t="str" cm="1">
        <f t="array" ref="A8:D8">'Rose Giugno 2023'!A65:D65</f>
        <v>Cusci Team</v>
      </c>
      <c r="B8" s="314">
        <v>0</v>
      </c>
      <c r="C8" s="314">
        <v>0</v>
      </c>
      <c r="D8" s="314">
        <v>0</v>
      </c>
      <c r="E8" s="314" t="str" cm="1">
        <f t="array" ref="E8:H8">'Rose Giugno 2023'!A93:D93</f>
        <v>Crediti Residui: 632</v>
      </c>
      <c r="F8">
        <v>0</v>
      </c>
      <c r="G8">
        <v>0</v>
      </c>
      <c r="H8">
        <v>0</v>
      </c>
    </row>
    <row r="9" spans="1:8" x14ac:dyDescent="0.2">
      <c r="A9" s="314" t="str" cm="1">
        <f t="array" ref="A9:D9">'Rose Giugno 2023'!A95:D95</f>
        <v>Delinquere</v>
      </c>
      <c r="B9" s="314">
        <v>0</v>
      </c>
      <c r="C9" s="314">
        <v>0</v>
      </c>
      <c r="D9" s="314">
        <v>0</v>
      </c>
      <c r="E9" s="314" t="str" cm="1">
        <f t="array" ref="E9:H9">'Rose Giugno 2023'!A123:D123</f>
        <v>Crediti Residui: 897</v>
      </c>
      <c r="F9">
        <v>0</v>
      </c>
      <c r="G9">
        <v>0</v>
      </c>
      <c r="H9">
        <v>0</v>
      </c>
    </row>
    <row r="10" spans="1:8" x14ac:dyDescent="0.2">
      <c r="A10" s="314" t="str" cm="1">
        <f t="array" ref="A10:D10">'Rose Giugno 2023'!F215:I215</f>
        <v>Kitty Sin Coola Star21</v>
      </c>
      <c r="B10" s="314">
        <v>0</v>
      </c>
      <c r="C10" s="314">
        <v>0</v>
      </c>
      <c r="D10" s="314">
        <v>0</v>
      </c>
      <c r="E10" s="314" t="str" cm="1">
        <f t="array" ref="E10:H10">'Rose Giugno 2023'!F243:I243</f>
        <v>Crediti Residui: 581</v>
      </c>
      <c r="F10">
        <v>0</v>
      </c>
      <c r="G10">
        <v>0</v>
      </c>
      <c r="H10">
        <v>0</v>
      </c>
    </row>
    <row r="11" spans="1:8" x14ac:dyDescent="0.2">
      <c r="A11" s="314" t="str" cm="1">
        <f t="array" ref="A11:D11">'Rose Giugno 2023'!F185:I185</f>
        <v>Labbari</v>
      </c>
      <c r="B11" s="314">
        <v>0</v>
      </c>
      <c r="C11" s="314">
        <v>0</v>
      </c>
      <c r="D11" s="314">
        <v>0</v>
      </c>
      <c r="E11" s="314" t="str" cm="1">
        <f t="array" ref="E11:H11">'Rose Giugno 2023'!F213:I213</f>
        <v>Crediti Residui: 1318</v>
      </c>
      <c r="F11">
        <v>0</v>
      </c>
      <c r="G11">
        <v>0</v>
      </c>
      <c r="H11">
        <v>0</v>
      </c>
    </row>
    <row r="12" spans="1:8" x14ac:dyDescent="0.2">
      <c r="A12" s="314" t="str" cm="1">
        <f t="array" ref="A12:D12">'Rose Giugno 2023'!F95:I95</f>
        <v xml:space="preserve">Leopards Terlizzi </v>
      </c>
      <c r="B12" s="314">
        <v>0</v>
      </c>
      <c r="C12" s="314">
        <v>0</v>
      </c>
      <c r="D12" s="314">
        <v>0</v>
      </c>
      <c r="E12" s="314" t="str" cm="1">
        <f t="array" ref="E12:H12">'Rose Giugno 2023'!F123:I123</f>
        <v>Crediti Residui: 1089</v>
      </c>
      <c r="F12">
        <v>0</v>
      </c>
      <c r="G12">
        <v>0</v>
      </c>
      <c r="H12">
        <v>0</v>
      </c>
    </row>
    <row r="13" spans="1:8" x14ac:dyDescent="0.2">
      <c r="A13" s="314" t="str" cm="1">
        <f t="array" ref="A13:D13">'Rose Giugno 2023'!F5:I5</f>
        <v>Lokomotiv Curtale</v>
      </c>
      <c r="B13" s="314">
        <v>0</v>
      </c>
      <c r="C13" s="314">
        <v>0</v>
      </c>
      <c r="D13" s="314">
        <v>0</v>
      </c>
      <c r="E13" s="314" t="str" cm="1">
        <f t="array" ref="E13:H13">'Rose Giugno 2023'!F33:I33</f>
        <v>Crediti Residui: 761</v>
      </c>
      <c r="F13">
        <v>0</v>
      </c>
      <c r="G13">
        <v>0</v>
      </c>
      <c r="H13">
        <v>0</v>
      </c>
    </row>
    <row r="14" spans="1:8" x14ac:dyDescent="0.2">
      <c r="A14" s="314" t="str" cm="1">
        <f t="array" ref="A14:D14">'Rose Giugno 2023'!A5:D5</f>
        <v>Mojito Dealers FC</v>
      </c>
      <c r="B14" s="314">
        <v>0</v>
      </c>
      <c r="C14" s="314">
        <v>0</v>
      </c>
      <c r="D14" s="314">
        <v>0</v>
      </c>
      <c r="E14" s="314" t="str" cm="1">
        <f t="array" ref="E14:H14">'Rose Giugno 2023'!A33:D33</f>
        <v>Crediti Residui: 1016</v>
      </c>
      <c r="F14">
        <v>0</v>
      </c>
      <c r="G14">
        <v>0</v>
      </c>
      <c r="H14">
        <v>0</v>
      </c>
    </row>
    <row r="15" spans="1:8" x14ac:dyDescent="0.2">
      <c r="A15" s="314" t="str" cm="1">
        <f t="array" ref="A15:D15">'Rose Giugno 2023'!F155:I155</f>
        <v>Old Eagles 014</v>
      </c>
      <c r="B15" s="314">
        <v>0</v>
      </c>
      <c r="C15" s="314">
        <v>0</v>
      </c>
      <c r="D15" s="314">
        <v>0</v>
      </c>
      <c r="E15" s="314" t="str" cm="1">
        <f t="array" ref="E15:H15">'Rose Giugno 2023'!F183:I183</f>
        <v>Crediti Residui: 1511</v>
      </c>
      <c r="F15">
        <v>0</v>
      </c>
      <c r="G15">
        <v>0</v>
      </c>
      <c r="H15">
        <v>0</v>
      </c>
    </row>
    <row r="16" spans="1:8" x14ac:dyDescent="0.2">
      <c r="A16" s="314" t="str" cm="1">
        <f t="array" ref="A16:D16">'Rose Giugno 2023'!A155:D155</f>
        <v>Pigna Football Club</v>
      </c>
      <c r="B16" s="314">
        <v>0</v>
      </c>
      <c r="C16" s="314">
        <v>0</v>
      </c>
      <c r="D16" s="314">
        <v>0</v>
      </c>
      <c r="E16" s="314" t="str" cm="1">
        <f t="array" ref="E16:H16">'Rose Giugno 2023'!A183:D183</f>
        <v>Crediti Residui: 1237</v>
      </c>
      <c r="F16">
        <v>0</v>
      </c>
      <c r="G16">
        <v>0</v>
      </c>
      <c r="H16">
        <v>0</v>
      </c>
    </row>
    <row r="17" spans="1:8" x14ac:dyDescent="0.2">
      <c r="A17" s="314" t="str" cm="1">
        <f t="array" ref="A17:D17">'Rose Giugno 2023'!A125:D125</f>
        <v>Rapid Flipper</v>
      </c>
      <c r="B17" s="314">
        <v>0</v>
      </c>
      <c r="C17" s="314">
        <v>0</v>
      </c>
      <c r="D17" s="314">
        <v>0</v>
      </c>
      <c r="E17" s="314" t="str" cm="1">
        <f t="array" ref="E17:H17">'Rose Giugno 2023'!A153:D153</f>
        <v>Crediti Residui: 625</v>
      </c>
      <c r="F17">
        <v>0</v>
      </c>
      <c r="G17">
        <v>0</v>
      </c>
      <c r="H17">
        <v>0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2C580-56F2-4704-9402-2C71DC88BEA9}">
  <dimension ref="A1:B24"/>
  <sheetViews>
    <sheetView workbookViewId="0">
      <selection activeCell="B23" sqref="B23"/>
    </sheetView>
  </sheetViews>
  <sheetFormatPr defaultRowHeight="15" x14ac:dyDescent="0.2"/>
  <cols>
    <col min="1" max="1" width="29.77734375" customWidth="1"/>
    <col min="2" max="2" width="56.77734375" customWidth="1"/>
  </cols>
  <sheetData>
    <row r="1" spans="1:2" x14ac:dyDescent="0.2">
      <c r="A1" s="312" t="s">
        <v>1562</v>
      </c>
      <c r="B1" t="s">
        <v>1578</v>
      </c>
    </row>
    <row r="2" spans="1:2" x14ac:dyDescent="0.2">
      <c r="A2" s="312" t="s">
        <v>1563</v>
      </c>
      <c r="B2" t="s">
        <v>1579</v>
      </c>
    </row>
    <row r="3" spans="1:2" x14ac:dyDescent="0.2">
      <c r="A3" s="312" t="s">
        <v>1564</v>
      </c>
      <c r="B3" t="s">
        <v>1580</v>
      </c>
    </row>
    <row r="4" spans="1:2" x14ac:dyDescent="0.2">
      <c r="A4" s="312" t="s">
        <v>1565</v>
      </c>
      <c r="B4" t="s">
        <v>1581</v>
      </c>
    </row>
    <row r="5" spans="1:2" x14ac:dyDescent="0.2">
      <c r="A5" s="312" t="s">
        <v>1566</v>
      </c>
      <c r="B5" t="s">
        <v>1582</v>
      </c>
    </row>
    <row r="6" spans="1:2" x14ac:dyDescent="0.2">
      <c r="A6" s="312" t="s">
        <v>1567</v>
      </c>
      <c r="B6" t="s">
        <v>1583</v>
      </c>
    </row>
    <row r="7" spans="1:2" x14ac:dyDescent="0.2">
      <c r="A7" s="312" t="s">
        <v>1568</v>
      </c>
      <c r="B7" t="s">
        <v>1584</v>
      </c>
    </row>
    <row r="8" spans="1:2" x14ac:dyDescent="0.2">
      <c r="A8" s="312" t="s">
        <v>1569</v>
      </c>
      <c r="B8" t="s">
        <v>1585</v>
      </c>
    </row>
    <row r="9" spans="1:2" x14ac:dyDescent="0.2">
      <c r="A9" s="312" t="s">
        <v>1570</v>
      </c>
      <c r="B9" t="s">
        <v>1586</v>
      </c>
    </row>
    <row r="10" spans="1:2" x14ac:dyDescent="0.2">
      <c r="A10" s="312" t="s">
        <v>1571</v>
      </c>
      <c r="B10" t="s">
        <v>1587</v>
      </c>
    </row>
    <row r="11" spans="1:2" x14ac:dyDescent="0.2">
      <c r="A11" s="312" t="s">
        <v>1572</v>
      </c>
      <c r="B11" t="s">
        <v>1588</v>
      </c>
    </row>
    <row r="12" spans="1:2" x14ac:dyDescent="0.2">
      <c r="A12" s="312" t="s">
        <v>1573</v>
      </c>
      <c r="B12" t="s">
        <v>1589</v>
      </c>
    </row>
    <row r="13" spans="1:2" x14ac:dyDescent="0.2">
      <c r="A13" s="312" t="s">
        <v>1574</v>
      </c>
      <c r="B13" t="s">
        <v>1590</v>
      </c>
    </row>
    <row r="14" spans="1:2" x14ac:dyDescent="0.2">
      <c r="A14" s="312" t="s">
        <v>1575</v>
      </c>
      <c r="B14" t="s">
        <v>1591</v>
      </c>
    </row>
    <row r="15" spans="1:2" x14ac:dyDescent="0.2">
      <c r="A15" s="312" t="s">
        <v>1576</v>
      </c>
      <c r="B15" t="s">
        <v>1592</v>
      </c>
    </row>
    <row r="16" spans="1:2" x14ac:dyDescent="0.2">
      <c r="A16" s="312" t="s">
        <v>1577</v>
      </c>
      <c r="B16" t="s">
        <v>1593</v>
      </c>
    </row>
    <row r="17" spans="1:1" x14ac:dyDescent="0.2">
      <c r="A17" s="311"/>
    </row>
    <row r="18" spans="1:1" x14ac:dyDescent="0.2">
      <c r="A18" s="311"/>
    </row>
    <row r="19" spans="1:1" x14ac:dyDescent="0.2">
      <c r="A19" s="311"/>
    </row>
    <row r="20" spans="1:1" x14ac:dyDescent="0.2">
      <c r="A20" s="311"/>
    </row>
    <row r="21" spans="1:1" x14ac:dyDescent="0.2">
      <c r="A21" s="311"/>
    </row>
    <row r="22" spans="1:1" x14ac:dyDescent="0.2">
      <c r="A22" s="311"/>
    </row>
    <row r="23" spans="1:1" x14ac:dyDescent="0.2">
      <c r="A23" s="311"/>
    </row>
    <row r="24" spans="1:1" x14ac:dyDescent="0.2">
      <c r="A24" s="311"/>
    </row>
  </sheetData>
  <sortState xmlns:xlrd2="http://schemas.microsoft.com/office/spreadsheetml/2017/richdata2" ref="A1:A24">
    <sortCondition ref="A1:A24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F40B-1A0D-4DFE-871D-E85CB6334B4E}">
  <dimension ref="A1:P18"/>
  <sheetViews>
    <sheetView workbookViewId="0">
      <selection activeCell="O29" sqref="O29"/>
    </sheetView>
  </sheetViews>
  <sheetFormatPr defaultRowHeight="15" x14ac:dyDescent="0.2"/>
  <cols>
    <col min="1" max="1" width="12" customWidth="1"/>
    <col min="2" max="13" width="11" customWidth="1"/>
  </cols>
  <sheetData>
    <row r="1" spans="1:16" ht="15.75" x14ac:dyDescent="0.25">
      <c r="A1" s="266" t="s">
        <v>0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</row>
    <row r="2" spans="1:16" s="2" customFormat="1" ht="12.75" x14ac:dyDescent="0.2">
      <c r="A2" s="2" t="s">
        <v>2</v>
      </c>
      <c r="B2" s="3" t="s">
        <v>20</v>
      </c>
      <c r="C2" s="3" t="s">
        <v>21</v>
      </c>
      <c r="D2" s="3" t="s">
        <v>168</v>
      </c>
      <c r="E2" s="3" t="s">
        <v>169</v>
      </c>
      <c r="F2" s="3" t="s">
        <v>170</v>
      </c>
      <c r="G2" s="3" t="s">
        <v>3</v>
      </c>
      <c r="H2" s="3" t="s">
        <v>224</v>
      </c>
      <c r="I2" s="3" t="s">
        <v>223</v>
      </c>
      <c r="J2" s="3" t="s">
        <v>273</v>
      </c>
      <c r="K2" s="3" t="s">
        <v>274</v>
      </c>
      <c r="L2" s="3" t="s">
        <v>272</v>
      </c>
      <c r="M2" s="3" t="s">
        <v>4</v>
      </c>
      <c r="N2" s="3" t="s">
        <v>354</v>
      </c>
      <c r="O2" s="3" t="s">
        <v>355</v>
      </c>
      <c r="P2" s="3" t="s">
        <v>356</v>
      </c>
    </row>
    <row r="3" spans="1:16" x14ac:dyDescent="0.2">
      <c r="A3" s="1" t="s">
        <v>7</v>
      </c>
      <c r="B3" s="9">
        <v>269</v>
      </c>
      <c r="C3" s="1">
        <f>Table1[[#This Row],[10/09/2022]]-200</f>
        <v>69</v>
      </c>
      <c r="D3" s="10">
        <v>232</v>
      </c>
      <c r="E3" s="1">
        <f>Table1[[#This Row],[07/11/2022]]-200</f>
        <v>32</v>
      </c>
      <c r="F3" s="1">
        <f>Table1[[#This Row],[07/11/2022]]-Table1[[#This Row],[10/09/2022]]</f>
        <v>-37</v>
      </c>
      <c r="G3" s="11">
        <v>201</v>
      </c>
      <c r="H3" s="1">
        <f>Table1[[#This Row],[01/02/2023]]-200</f>
        <v>1</v>
      </c>
      <c r="I3" s="1">
        <f>Table1[[#This Row],[01/02/2023]]-Table1[[#This Row],[07/11/2022]]</f>
        <v>-31</v>
      </c>
      <c r="J3" s="12">
        <v>226</v>
      </c>
      <c r="K3" s="1">
        <f>Table1[[#This Row],[04/04/2023]]-200</f>
        <v>26</v>
      </c>
      <c r="L3" s="1">
        <f>Table1[[#This Row],[04/04/2023]]-Table1[[#This Row],[01/02/2023]]</f>
        <v>25</v>
      </c>
      <c r="M3" s="45">
        <v>227</v>
      </c>
      <c r="N3" s="13">
        <f>Table1[[#This Row],[01/06/2023]]-200</f>
        <v>27</v>
      </c>
      <c r="O3" s="13">
        <f>Table1[[#This Row],[01/06/2023]]-Table1[[#This Row],[04/04/2023]]</f>
        <v>1</v>
      </c>
      <c r="P3" s="13">
        <f>Table1[[#This Row],[01/06/2023]]-Table1[[#This Row],[10/09/2022]]</f>
        <v>-42</v>
      </c>
    </row>
    <row r="4" spans="1:16" x14ac:dyDescent="0.2">
      <c r="A4" s="1" t="s">
        <v>9</v>
      </c>
      <c r="B4" s="9">
        <v>233</v>
      </c>
      <c r="C4" s="1">
        <f>Table1[[#This Row],[10/09/2022]]-200</f>
        <v>33</v>
      </c>
      <c r="D4" s="10">
        <v>241</v>
      </c>
      <c r="E4" s="1">
        <f>Table1[[#This Row],[07/11/2022]]-200</f>
        <v>41</v>
      </c>
      <c r="F4" s="1">
        <f>Table1[[#This Row],[07/11/2022]]-Table1[[#This Row],[10/09/2022]]</f>
        <v>8</v>
      </c>
      <c r="G4" s="11">
        <v>249</v>
      </c>
      <c r="H4" s="1">
        <f>Table1[[#This Row],[01/02/2023]]-200</f>
        <v>49</v>
      </c>
      <c r="I4" s="1">
        <f>Table1[[#This Row],[01/02/2023]]-Table1[[#This Row],[07/11/2022]]</f>
        <v>8</v>
      </c>
      <c r="J4" s="12">
        <v>251</v>
      </c>
      <c r="K4" s="1">
        <f>Table1[[#This Row],[04/04/2023]]-200</f>
        <v>51</v>
      </c>
      <c r="L4" s="1">
        <f>Table1[[#This Row],[04/04/2023]]-Table1[[#This Row],[01/02/2023]]</f>
        <v>2</v>
      </c>
      <c r="M4" s="45">
        <v>265</v>
      </c>
      <c r="N4" s="13">
        <f>Table1[[#This Row],[01/06/2023]]-200</f>
        <v>65</v>
      </c>
      <c r="O4" s="13">
        <f>Table1[[#This Row],[01/06/2023]]-Table1[[#This Row],[04/04/2023]]</f>
        <v>14</v>
      </c>
      <c r="P4" s="13">
        <f>Table1[[#This Row],[01/06/2023]]-Table1[[#This Row],[10/09/2022]]</f>
        <v>32</v>
      </c>
    </row>
    <row r="5" spans="1:16" x14ac:dyDescent="0.2">
      <c r="A5" s="1" t="s">
        <v>13</v>
      </c>
      <c r="B5" s="9">
        <v>241</v>
      </c>
      <c r="C5" s="1">
        <f>Table1[[#This Row],[10/09/2022]]-200</f>
        <v>41</v>
      </c>
      <c r="D5" s="10">
        <v>218</v>
      </c>
      <c r="E5" s="1">
        <f>Table1[[#This Row],[07/11/2022]]-200</f>
        <v>18</v>
      </c>
      <c r="F5" s="1">
        <f>Table1[[#This Row],[07/11/2022]]-Table1[[#This Row],[10/09/2022]]</f>
        <v>-23</v>
      </c>
      <c r="G5" s="11">
        <v>215</v>
      </c>
      <c r="H5" s="1">
        <f>Table1[[#This Row],[01/02/2023]]-200</f>
        <v>15</v>
      </c>
      <c r="I5" s="1">
        <f>Table1[[#This Row],[01/02/2023]]-Table1[[#This Row],[07/11/2022]]</f>
        <v>-3</v>
      </c>
      <c r="J5" s="12">
        <v>205</v>
      </c>
      <c r="K5" s="1">
        <f>Table1[[#This Row],[04/04/2023]]-200</f>
        <v>5</v>
      </c>
      <c r="L5" s="1">
        <f>Table1[[#This Row],[04/04/2023]]-Table1[[#This Row],[01/02/2023]]</f>
        <v>-10</v>
      </c>
      <c r="M5" s="45">
        <v>243</v>
      </c>
      <c r="N5" s="13">
        <f>Table1[[#This Row],[01/06/2023]]-200</f>
        <v>43</v>
      </c>
      <c r="O5" s="13">
        <f>Table1[[#This Row],[01/06/2023]]-Table1[[#This Row],[04/04/2023]]</f>
        <v>38</v>
      </c>
      <c r="P5" s="13">
        <f>Table1[[#This Row],[01/06/2023]]-Table1[[#This Row],[10/09/2022]]</f>
        <v>2</v>
      </c>
    </row>
    <row r="6" spans="1:16" x14ac:dyDescent="0.2">
      <c r="A6" s="1" t="s">
        <v>5</v>
      </c>
      <c r="B6" s="9">
        <v>257</v>
      </c>
      <c r="C6" s="1">
        <f>Table1[[#This Row],[10/09/2022]]-200</f>
        <v>57</v>
      </c>
      <c r="D6" s="10">
        <v>234</v>
      </c>
      <c r="E6" s="1">
        <f>Table1[[#This Row],[07/11/2022]]-200</f>
        <v>34</v>
      </c>
      <c r="F6" s="1">
        <f>Table1[[#This Row],[07/11/2022]]-Table1[[#This Row],[10/09/2022]]</f>
        <v>-23</v>
      </c>
      <c r="G6" s="11">
        <v>249</v>
      </c>
      <c r="H6" s="1">
        <f>Table1[[#This Row],[01/02/2023]]-200</f>
        <v>49</v>
      </c>
      <c r="I6" s="1">
        <f>Table1[[#This Row],[01/02/2023]]-Table1[[#This Row],[07/11/2022]]</f>
        <v>15</v>
      </c>
      <c r="J6" s="12">
        <v>255</v>
      </c>
      <c r="K6" s="1">
        <f>Table1[[#This Row],[04/04/2023]]-200</f>
        <v>55</v>
      </c>
      <c r="L6" s="1">
        <f>Table1[[#This Row],[04/04/2023]]-Table1[[#This Row],[01/02/2023]]</f>
        <v>6</v>
      </c>
      <c r="M6" s="45">
        <v>264</v>
      </c>
      <c r="N6" s="13">
        <f>Table1[[#This Row],[01/06/2023]]-200</f>
        <v>64</v>
      </c>
      <c r="O6" s="13">
        <f>Table1[[#This Row],[01/06/2023]]-Table1[[#This Row],[04/04/2023]]</f>
        <v>9</v>
      </c>
      <c r="P6" s="13">
        <f>Table1[[#This Row],[01/06/2023]]-Table1[[#This Row],[10/09/2022]]</f>
        <v>7</v>
      </c>
    </row>
    <row r="7" spans="1:16" x14ac:dyDescent="0.2">
      <c r="A7" s="1" t="s">
        <v>8</v>
      </c>
      <c r="B7" s="9">
        <v>249</v>
      </c>
      <c r="C7" s="1">
        <f>Table1[[#This Row],[10/09/2022]]-200</f>
        <v>49</v>
      </c>
      <c r="D7" s="10">
        <v>253</v>
      </c>
      <c r="E7" s="1">
        <f>Table1[[#This Row],[07/11/2022]]-200</f>
        <v>53</v>
      </c>
      <c r="F7" s="1">
        <f>Table1[[#This Row],[07/11/2022]]-Table1[[#This Row],[10/09/2022]]</f>
        <v>4</v>
      </c>
      <c r="G7" s="11">
        <v>258</v>
      </c>
      <c r="H7" s="1">
        <f>Table1[[#This Row],[01/02/2023]]-200</f>
        <v>58</v>
      </c>
      <c r="I7" s="1">
        <f>Table1[[#This Row],[01/02/2023]]-Table1[[#This Row],[07/11/2022]]</f>
        <v>5</v>
      </c>
      <c r="J7" s="12">
        <v>279</v>
      </c>
      <c r="K7" s="1">
        <f>Table1[[#This Row],[04/04/2023]]-200</f>
        <v>79</v>
      </c>
      <c r="L7" s="1">
        <f>Table1[[#This Row],[04/04/2023]]-Table1[[#This Row],[01/02/2023]]</f>
        <v>21</v>
      </c>
      <c r="M7" s="45">
        <v>259</v>
      </c>
      <c r="N7" s="13">
        <f>Table1[[#This Row],[01/06/2023]]-200</f>
        <v>59</v>
      </c>
      <c r="O7" s="13">
        <f>Table1[[#This Row],[01/06/2023]]-Table1[[#This Row],[04/04/2023]]</f>
        <v>-20</v>
      </c>
      <c r="P7" s="13">
        <f>Table1[[#This Row],[01/06/2023]]-Table1[[#This Row],[10/09/2022]]</f>
        <v>10</v>
      </c>
    </row>
    <row r="8" spans="1:16" x14ac:dyDescent="0.2">
      <c r="A8" s="1" t="s">
        <v>10</v>
      </c>
      <c r="B8" s="9">
        <v>278</v>
      </c>
      <c r="C8" s="1">
        <f>Table1[[#This Row],[10/09/2022]]-200</f>
        <v>78</v>
      </c>
      <c r="D8" s="10">
        <v>280</v>
      </c>
      <c r="E8" s="1">
        <f>Table1[[#This Row],[07/11/2022]]-200</f>
        <v>80</v>
      </c>
      <c r="F8" s="1">
        <f>Table1[[#This Row],[07/11/2022]]-Table1[[#This Row],[10/09/2022]]</f>
        <v>2</v>
      </c>
      <c r="G8" s="11">
        <v>253</v>
      </c>
      <c r="H8" s="1">
        <f>Table1[[#This Row],[01/02/2023]]-200</f>
        <v>53</v>
      </c>
      <c r="I8" s="1">
        <f>Table1[[#This Row],[01/02/2023]]-Table1[[#This Row],[07/11/2022]]</f>
        <v>-27</v>
      </c>
      <c r="J8" s="12">
        <v>230</v>
      </c>
      <c r="K8" s="1">
        <f>Table1[[#This Row],[04/04/2023]]-200</f>
        <v>30</v>
      </c>
      <c r="L8" s="1">
        <f>Table1[[#This Row],[04/04/2023]]-Table1[[#This Row],[01/02/2023]]</f>
        <v>-23</v>
      </c>
      <c r="M8" s="45">
        <v>226</v>
      </c>
      <c r="N8" s="13">
        <f>Table1[[#This Row],[01/06/2023]]-200</f>
        <v>26</v>
      </c>
      <c r="O8" s="13">
        <f>Table1[[#This Row],[01/06/2023]]-Table1[[#This Row],[04/04/2023]]</f>
        <v>-4</v>
      </c>
      <c r="P8" s="13">
        <f>Table1[[#This Row],[01/06/2023]]-Table1[[#This Row],[10/09/2022]]</f>
        <v>-52</v>
      </c>
    </row>
    <row r="9" spans="1:16" x14ac:dyDescent="0.2">
      <c r="A9" s="1" t="s">
        <v>6</v>
      </c>
      <c r="B9" s="9">
        <v>254</v>
      </c>
      <c r="C9" s="1">
        <f>Table1[[#This Row],[10/09/2022]]-200</f>
        <v>54</v>
      </c>
      <c r="D9" s="10">
        <v>274</v>
      </c>
      <c r="E9" s="1">
        <f>Table1[[#This Row],[07/11/2022]]-200</f>
        <v>74</v>
      </c>
      <c r="F9" s="1">
        <f>Table1[[#This Row],[07/11/2022]]-Table1[[#This Row],[10/09/2022]]</f>
        <v>20</v>
      </c>
      <c r="G9" s="11">
        <v>291</v>
      </c>
      <c r="H9" s="1">
        <f>Table1[[#This Row],[01/02/2023]]-200</f>
        <v>91</v>
      </c>
      <c r="I9" s="1">
        <f>Table1[[#This Row],[01/02/2023]]-Table1[[#This Row],[07/11/2022]]</f>
        <v>17</v>
      </c>
      <c r="J9" s="12">
        <v>289</v>
      </c>
      <c r="K9" s="1">
        <f>Table1[[#This Row],[04/04/2023]]-200</f>
        <v>89</v>
      </c>
      <c r="L9" s="1">
        <f>Table1[[#This Row],[04/04/2023]]-Table1[[#This Row],[01/02/2023]]</f>
        <v>-2</v>
      </c>
      <c r="M9" s="45">
        <v>277</v>
      </c>
      <c r="N9" s="13">
        <f>Table1[[#This Row],[01/06/2023]]-200</f>
        <v>77</v>
      </c>
      <c r="O9" s="13">
        <f>Table1[[#This Row],[01/06/2023]]-Table1[[#This Row],[04/04/2023]]</f>
        <v>-12</v>
      </c>
      <c r="P9" s="13">
        <f>Table1[[#This Row],[01/06/2023]]-Table1[[#This Row],[10/09/2022]]</f>
        <v>23</v>
      </c>
    </row>
    <row r="10" spans="1:16" x14ac:dyDescent="0.2">
      <c r="A10" s="1" t="s">
        <v>15</v>
      </c>
      <c r="B10" s="9">
        <v>269</v>
      </c>
      <c r="C10" s="1">
        <f>Table1[[#This Row],[10/09/2022]]-200</f>
        <v>69</v>
      </c>
      <c r="D10" s="10">
        <v>259</v>
      </c>
      <c r="E10" s="1">
        <f>Table1[[#This Row],[07/11/2022]]-200</f>
        <v>59</v>
      </c>
      <c r="F10" s="1">
        <f>Table1[[#This Row],[07/11/2022]]-Table1[[#This Row],[10/09/2022]]</f>
        <v>-10</v>
      </c>
      <c r="G10" s="11">
        <v>281</v>
      </c>
      <c r="H10" s="1">
        <f>Table1[[#This Row],[01/02/2023]]-200</f>
        <v>81</v>
      </c>
      <c r="I10" s="1">
        <f>Table1[[#This Row],[01/02/2023]]-Table1[[#This Row],[07/11/2022]]</f>
        <v>22</v>
      </c>
      <c r="J10" s="12">
        <v>277</v>
      </c>
      <c r="K10" s="1">
        <f>Table1[[#This Row],[04/04/2023]]-200</f>
        <v>77</v>
      </c>
      <c r="L10" s="1">
        <f>Table1[[#This Row],[04/04/2023]]-Table1[[#This Row],[01/02/2023]]</f>
        <v>-4</v>
      </c>
      <c r="M10" s="45">
        <v>294</v>
      </c>
      <c r="N10" s="13">
        <f>Table1[[#This Row],[01/06/2023]]-200</f>
        <v>94</v>
      </c>
      <c r="O10" s="13">
        <f>Table1[[#This Row],[01/06/2023]]-Table1[[#This Row],[04/04/2023]]</f>
        <v>17</v>
      </c>
      <c r="P10" s="13">
        <f>Table1[[#This Row],[01/06/2023]]-Table1[[#This Row],[10/09/2022]]</f>
        <v>25</v>
      </c>
    </row>
    <row r="11" spans="1:16" x14ac:dyDescent="0.2">
      <c r="A11" s="1" t="s">
        <v>12</v>
      </c>
      <c r="B11" s="9">
        <v>249</v>
      </c>
      <c r="C11" s="1">
        <f>Table1[[#This Row],[10/09/2022]]-200</f>
        <v>49</v>
      </c>
      <c r="D11" s="10">
        <v>278</v>
      </c>
      <c r="E11" s="1">
        <f>Table1[[#This Row],[07/11/2022]]-200</f>
        <v>78</v>
      </c>
      <c r="F11" s="1">
        <f>Table1[[#This Row],[07/11/2022]]-Table1[[#This Row],[10/09/2022]]</f>
        <v>29</v>
      </c>
      <c r="G11" s="11">
        <v>298</v>
      </c>
      <c r="H11" s="1">
        <f>Table1[[#This Row],[01/02/2023]]-200</f>
        <v>98</v>
      </c>
      <c r="I11" s="1">
        <f>Table1[[#This Row],[01/02/2023]]-Table1[[#This Row],[07/11/2022]]</f>
        <v>20</v>
      </c>
      <c r="J11" s="12">
        <v>313</v>
      </c>
      <c r="K11" s="1">
        <f>Table1[[#This Row],[04/04/2023]]-200</f>
        <v>113</v>
      </c>
      <c r="L11" s="1">
        <f>Table1[[#This Row],[04/04/2023]]-Table1[[#This Row],[01/02/2023]]</f>
        <v>15</v>
      </c>
      <c r="M11" s="45">
        <v>313</v>
      </c>
      <c r="N11" s="13">
        <f>Table1[[#This Row],[01/06/2023]]-200</f>
        <v>113</v>
      </c>
      <c r="O11" s="13">
        <f>Table1[[#This Row],[01/06/2023]]-Table1[[#This Row],[04/04/2023]]</f>
        <v>0</v>
      </c>
      <c r="P11" s="13">
        <f>Table1[[#This Row],[01/06/2023]]-Table1[[#This Row],[10/09/2022]]</f>
        <v>64</v>
      </c>
    </row>
    <row r="12" spans="1:16" x14ac:dyDescent="0.2">
      <c r="A12" s="1" t="s">
        <v>17</v>
      </c>
      <c r="B12" s="9">
        <v>268</v>
      </c>
      <c r="C12" s="1">
        <f>Table1[[#This Row],[10/09/2022]]-200</f>
        <v>68</v>
      </c>
      <c r="D12" s="10">
        <v>262</v>
      </c>
      <c r="E12" s="1">
        <f>Table1[[#This Row],[07/11/2022]]-200</f>
        <v>62</v>
      </c>
      <c r="F12" s="1">
        <f>Table1[[#This Row],[07/11/2022]]-Table1[[#This Row],[10/09/2022]]</f>
        <v>-6</v>
      </c>
      <c r="G12" s="11">
        <v>246</v>
      </c>
      <c r="H12" s="1">
        <f>Table1[[#This Row],[01/02/2023]]-200</f>
        <v>46</v>
      </c>
      <c r="I12" s="1">
        <f>Table1[[#This Row],[01/02/2023]]-Table1[[#This Row],[07/11/2022]]</f>
        <v>-16</v>
      </c>
      <c r="J12" s="12">
        <v>257</v>
      </c>
      <c r="K12" s="1">
        <f>Table1[[#This Row],[04/04/2023]]-200</f>
        <v>57</v>
      </c>
      <c r="L12" s="1">
        <f>Table1[[#This Row],[04/04/2023]]-Table1[[#This Row],[01/02/2023]]</f>
        <v>11</v>
      </c>
      <c r="M12" s="45">
        <v>255</v>
      </c>
      <c r="N12" s="13">
        <f>Table1[[#This Row],[01/06/2023]]-200</f>
        <v>55</v>
      </c>
      <c r="O12" s="13">
        <f>Table1[[#This Row],[01/06/2023]]-Table1[[#This Row],[04/04/2023]]</f>
        <v>-2</v>
      </c>
      <c r="P12" s="13">
        <f>Table1[[#This Row],[01/06/2023]]-Table1[[#This Row],[10/09/2022]]</f>
        <v>-13</v>
      </c>
    </row>
    <row r="13" spans="1:16" x14ac:dyDescent="0.2">
      <c r="A13" s="1" t="s">
        <v>1</v>
      </c>
      <c r="B13" s="9">
        <v>260</v>
      </c>
      <c r="C13" s="1">
        <f>Table1[[#This Row],[10/09/2022]]-200</f>
        <v>60</v>
      </c>
      <c r="D13" s="10">
        <v>257</v>
      </c>
      <c r="E13" s="1">
        <f>Table1[[#This Row],[07/11/2022]]-200</f>
        <v>57</v>
      </c>
      <c r="F13" s="1">
        <f>Table1[[#This Row],[07/11/2022]]-Table1[[#This Row],[10/09/2022]]</f>
        <v>-3</v>
      </c>
      <c r="G13" s="11">
        <v>268</v>
      </c>
      <c r="H13" s="1">
        <f>Table1[[#This Row],[01/02/2023]]-200</f>
        <v>68</v>
      </c>
      <c r="I13" s="1">
        <f>Table1[[#This Row],[01/02/2023]]-Table1[[#This Row],[07/11/2022]]</f>
        <v>11</v>
      </c>
      <c r="J13" s="12">
        <v>274</v>
      </c>
      <c r="K13" s="1">
        <f>Table1[[#This Row],[04/04/2023]]-200</f>
        <v>74</v>
      </c>
      <c r="L13" s="1">
        <f>Table1[[#This Row],[04/04/2023]]-Table1[[#This Row],[01/02/2023]]</f>
        <v>6</v>
      </c>
      <c r="M13" s="45">
        <v>294</v>
      </c>
      <c r="N13" s="13">
        <f>Table1[[#This Row],[01/06/2023]]-200</f>
        <v>94</v>
      </c>
      <c r="O13" s="13">
        <f>Table1[[#This Row],[01/06/2023]]-Table1[[#This Row],[04/04/2023]]</f>
        <v>20</v>
      </c>
      <c r="P13" s="13">
        <f>Table1[[#This Row],[01/06/2023]]-Table1[[#This Row],[10/09/2022]]</f>
        <v>34</v>
      </c>
    </row>
    <row r="14" spans="1:16" x14ac:dyDescent="0.2">
      <c r="A14" s="1" t="s">
        <v>14</v>
      </c>
      <c r="B14" s="9">
        <v>219</v>
      </c>
      <c r="C14" s="1">
        <f>Table1[[#This Row],[10/09/2022]]-200</f>
        <v>19</v>
      </c>
      <c r="D14" s="10">
        <v>213</v>
      </c>
      <c r="E14" s="1">
        <f>Table1[[#This Row],[07/11/2022]]-200</f>
        <v>13</v>
      </c>
      <c r="F14" s="1">
        <f>Table1[[#This Row],[07/11/2022]]-Table1[[#This Row],[10/09/2022]]</f>
        <v>-6</v>
      </c>
      <c r="G14" s="11">
        <v>208</v>
      </c>
      <c r="H14" s="1">
        <f>Table1[[#This Row],[01/02/2023]]-200</f>
        <v>8</v>
      </c>
      <c r="I14" s="1">
        <f>Table1[[#This Row],[01/02/2023]]-Table1[[#This Row],[07/11/2022]]</f>
        <v>-5</v>
      </c>
      <c r="J14" s="12">
        <v>203</v>
      </c>
      <c r="K14" s="1">
        <f>Table1[[#This Row],[04/04/2023]]-200</f>
        <v>3</v>
      </c>
      <c r="L14" s="1">
        <f>Table1[[#This Row],[04/04/2023]]-Table1[[#This Row],[01/02/2023]]</f>
        <v>-5</v>
      </c>
      <c r="M14" s="45">
        <v>194</v>
      </c>
      <c r="N14" s="13">
        <f>Table1[[#This Row],[01/06/2023]]-200</f>
        <v>-6</v>
      </c>
      <c r="O14" s="13">
        <f>Table1[[#This Row],[01/06/2023]]-Table1[[#This Row],[04/04/2023]]</f>
        <v>-9</v>
      </c>
      <c r="P14" s="13">
        <f>Table1[[#This Row],[01/06/2023]]-Table1[[#This Row],[10/09/2022]]</f>
        <v>-25</v>
      </c>
    </row>
    <row r="15" spans="1:16" x14ac:dyDescent="0.2">
      <c r="A15" s="1" t="s">
        <v>16</v>
      </c>
      <c r="B15" s="9">
        <v>221</v>
      </c>
      <c r="C15" s="1">
        <f>Table1[[#This Row],[10/09/2022]]-200</f>
        <v>21</v>
      </c>
      <c r="D15" s="10">
        <v>228</v>
      </c>
      <c r="E15" s="1">
        <f>Table1[[#This Row],[07/11/2022]]-200</f>
        <v>28</v>
      </c>
      <c r="F15" s="1">
        <f>Table1[[#This Row],[07/11/2022]]-Table1[[#This Row],[10/09/2022]]</f>
        <v>7</v>
      </c>
      <c r="G15" s="11">
        <v>262</v>
      </c>
      <c r="H15" s="1">
        <f>Table1[[#This Row],[01/02/2023]]-200</f>
        <v>62</v>
      </c>
      <c r="I15" s="1">
        <f>Table1[[#This Row],[01/02/2023]]-Table1[[#This Row],[07/11/2022]]</f>
        <v>34</v>
      </c>
      <c r="J15" s="12">
        <v>274</v>
      </c>
      <c r="K15" s="1">
        <f>Table1[[#This Row],[04/04/2023]]-200</f>
        <v>74</v>
      </c>
      <c r="L15" s="1">
        <f>Table1[[#This Row],[04/04/2023]]-Table1[[#This Row],[01/02/2023]]</f>
        <v>12</v>
      </c>
      <c r="M15" s="45">
        <v>278</v>
      </c>
      <c r="N15" s="13">
        <f>Table1[[#This Row],[01/06/2023]]-200</f>
        <v>78</v>
      </c>
      <c r="O15" s="13">
        <f>Table1[[#This Row],[01/06/2023]]-Table1[[#This Row],[04/04/2023]]</f>
        <v>4</v>
      </c>
      <c r="P15" s="13">
        <f>Table1[[#This Row],[01/06/2023]]-Table1[[#This Row],[10/09/2022]]</f>
        <v>57</v>
      </c>
    </row>
    <row r="16" spans="1:16" x14ac:dyDescent="0.2">
      <c r="A16" s="1" t="s">
        <v>19</v>
      </c>
      <c r="B16" s="9">
        <v>276</v>
      </c>
      <c r="C16" s="1">
        <f>Table1[[#This Row],[10/09/2022]]-200</f>
        <v>76</v>
      </c>
      <c r="D16" s="10">
        <v>272</v>
      </c>
      <c r="E16" s="1">
        <f>Table1[[#This Row],[07/11/2022]]-200</f>
        <v>72</v>
      </c>
      <c r="F16" s="1">
        <f>Table1[[#This Row],[07/11/2022]]-Table1[[#This Row],[10/09/2022]]</f>
        <v>-4</v>
      </c>
      <c r="G16" s="11">
        <v>255</v>
      </c>
      <c r="H16" s="1">
        <f>Table1[[#This Row],[01/02/2023]]-200</f>
        <v>55</v>
      </c>
      <c r="I16" s="1">
        <f>Table1[[#This Row],[01/02/2023]]-Table1[[#This Row],[07/11/2022]]</f>
        <v>-17</v>
      </c>
      <c r="J16" s="12">
        <v>270</v>
      </c>
      <c r="K16" s="1">
        <f>Table1[[#This Row],[04/04/2023]]-200</f>
        <v>70</v>
      </c>
      <c r="L16" s="1">
        <f>Table1[[#This Row],[04/04/2023]]-Table1[[#This Row],[01/02/2023]]</f>
        <v>15</v>
      </c>
      <c r="M16" s="45">
        <v>272</v>
      </c>
      <c r="N16" s="13">
        <f>Table1[[#This Row],[01/06/2023]]-200</f>
        <v>72</v>
      </c>
      <c r="O16" s="13">
        <f>Table1[[#This Row],[01/06/2023]]-Table1[[#This Row],[04/04/2023]]</f>
        <v>2</v>
      </c>
      <c r="P16" s="13">
        <f>Table1[[#This Row],[01/06/2023]]-Table1[[#This Row],[10/09/2022]]</f>
        <v>-4</v>
      </c>
    </row>
    <row r="17" spans="1:16" x14ac:dyDescent="0.2">
      <c r="A17" s="1" t="s">
        <v>11</v>
      </c>
      <c r="B17" s="9">
        <v>242</v>
      </c>
      <c r="C17" s="1">
        <f>Table1[[#This Row],[10/09/2022]]-200</f>
        <v>42</v>
      </c>
      <c r="D17" s="10">
        <v>233</v>
      </c>
      <c r="E17" s="1">
        <f>Table1[[#This Row],[07/11/2022]]-200</f>
        <v>33</v>
      </c>
      <c r="F17" s="1">
        <f>Table1[[#This Row],[07/11/2022]]-Table1[[#This Row],[10/09/2022]]</f>
        <v>-9</v>
      </c>
      <c r="G17" s="11">
        <v>221</v>
      </c>
      <c r="H17" s="1">
        <f>Table1[[#This Row],[01/02/2023]]-200</f>
        <v>21</v>
      </c>
      <c r="I17" s="1">
        <f>Table1[[#This Row],[01/02/2023]]-Table1[[#This Row],[07/11/2022]]</f>
        <v>-12</v>
      </c>
      <c r="J17" s="12">
        <v>210</v>
      </c>
      <c r="K17" s="1">
        <f>Table1[[#This Row],[04/04/2023]]-200</f>
        <v>10</v>
      </c>
      <c r="L17" s="1">
        <f>Table1[[#This Row],[04/04/2023]]-Table1[[#This Row],[01/02/2023]]</f>
        <v>-11</v>
      </c>
      <c r="M17" s="45">
        <v>219</v>
      </c>
      <c r="N17" s="13">
        <f>Table1[[#This Row],[01/06/2023]]-200</f>
        <v>19</v>
      </c>
      <c r="O17" s="13">
        <f>Table1[[#This Row],[01/06/2023]]-Table1[[#This Row],[04/04/2023]]</f>
        <v>9</v>
      </c>
      <c r="P17" s="13">
        <f>Table1[[#This Row],[01/06/2023]]-Table1[[#This Row],[10/09/2022]]</f>
        <v>-23</v>
      </c>
    </row>
    <row r="18" spans="1:16" x14ac:dyDescent="0.2">
      <c r="A18" s="1" t="s">
        <v>18</v>
      </c>
      <c r="B18" s="9">
        <v>233</v>
      </c>
      <c r="C18" s="1">
        <f>Table1[[#This Row],[10/09/2022]]-200</f>
        <v>33</v>
      </c>
      <c r="D18" s="10">
        <v>243</v>
      </c>
      <c r="E18" s="1">
        <f>Table1[[#This Row],[07/11/2022]]-200</f>
        <v>43</v>
      </c>
      <c r="F18" s="1">
        <f>Table1[[#This Row],[07/11/2022]]-Table1[[#This Row],[10/09/2022]]</f>
        <v>10</v>
      </c>
      <c r="G18" s="11">
        <v>232</v>
      </c>
      <c r="H18" s="1">
        <f>Table1[[#This Row],[01/02/2023]]-200</f>
        <v>32</v>
      </c>
      <c r="I18" s="1">
        <f>Table1[[#This Row],[01/02/2023]]-Table1[[#This Row],[07/11/2022]]</f>
        <v>-11</v>
      </c>
      <c r="J18" s="12">
        <v>233</v>
      </c>
      <c r="K18" s="1">
        <f>Table1[[#This Row],[04/04/2023]]-200</f>
        <v>33</v>
      </c>
      <c r="L18" s="1">
        <f>Table1[[#This Row],[04/04/2023]]-Table1[[#This Row],[01/02/2023]]</f>
        <v>1</v>
      </c>
      <c r="M18" s="45">
        <v>237</v>
      </c>
      <c r="N18" s="13">
        <f>Table1[[#This Row],[01/06/2023]]-200</f>
        <v>37</v>
      </c>
      <c r="O18" s="13">
        <f>Table1[[#This Row],[01/06/2023]]-Table1[[#This Row],[04/04/2023]]</f>
        <v>4</v>
      </c>
      <c r="P18" s="13">
        <f>Table1[[#This Row],[01/06/2023]]-Table1[[#This Row],[10/09/2022]]</f>
        <v>4</v>
      </c>
    </row>
  </sheetData>
  <mergeCells count="1">
    <mergeCell ref="A1:P1"/>
  </mergeCells>
  <phoneticPr fontId="4" type="noConversion"/>
  <conditionalFormatting sqref="F3:F18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3:I1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3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3:L1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3:O1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3:P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{478C8AD2-4040-46FF-B7B4-8D274F455D7E}</x14:id>
        </ext>
      </extLst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78C8AD2-4040-46FF-B7B4-8D274F455D7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P3:P18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6986D-DBAD-48D5-8F07-B662129D9DF6}">
  <dimension ref="A1:K205"/>
  <sheetViews>
    <sheetView topLeftCell="A43" workbookViewId="0">
      <selection activeCell="K25" sqref="K25"/>
    </sheetView>
  </sheetViews>
  <sheetFormatPr defaultRowHeight="15" x14ac:dyDescent="0.2"/>
  <sheetData>
    <row r="1" spans="1:11" ht="15.75" x14ac:dyDescent="0.25">
      <c r="A1" s="288" t="s">
        <v>798</v>
      </c>
      <c r="B1" s="280"/>
      <c r="C1" s="280"/>
      <c r="D1" s="281"/>
      <c r="E1" s="282"/>
      <c r="F1" s="280"/>
      <c r="G1" s="280"/>
      <c r="H1" s="280"/>
      <c r="I1" s="280"/>
      <c r="J1" s="281"/>
      <c r="K1" s="282"/>
    </row>
    <row r="2" spans="1:11" ht="15.75" x14ac:dyDescent="0.25">
      <c r="A2" s="289" t="s">
        <v>445</v>
      </c>
      <c r="B2" s="285"/>
      <c r="C2" s="285"/>
      <c r="D2" s="286"/>
      <c r="E2" s="282"/>
      <c r="F2" s="285"/>
      <c r="G2" s="285"/>
      <c r="H2" s="285"/>
      <c r="I2" s="285"/>
      <c r="J2" s="286"/>
      <c r="K2" s="282"/>
    </row>
    <row r="4" spans="1:11" ht="15.75" x14ac:dyDescent="0.25">
      <c r="A4" s="279" t="s">
        <v>504</v>
      </c>
      <c r="B4" s="280"/>
      <c r="C4" s="280"/>
      <c r="D4" s="281"/>
      <c r="E4" s="282"/>
      <c r="F4" s="49" t="s">
        <v>362</v>
      </c>
      <c r="G4" s="283" t="s">
        <v>583</v>
      </c>
      <c r="H4" s="280"/>
      <c r="I4" s="280"/>
      <c r="J4" s="281"/>
      <c r="K4" s="282"/>
    </row>
    <row r="5" spans="1:11" ht="15.75" x14ac:dyDescent="0.25">
      <c r="A5" s="284" t="s">
        <v>447</v>
      </c>
      <c r="B5" s="285"/>
      <c r="C5" s="285"/>
      <c r="D5" s="286"/>
      <c r="E5" s="282"/>
      <c r="F5" s="50" t="s">
        <v>448</v>
      </c>
      <c r="G5" s="287" t="s">
        <v>447</v>
      </c>
      <c r="H5" s="285"/>
      <c r="I5" s="285"/>
      <c r="J5" s="286"/>
      <c r="K5" s="282"/>
    </row>
    <row r="6" spans="1:11" ht="15.75" x14ac:dyDescent="0.25">
      <c r="A6" s="46" t="s">
        <v>331</v>
      </c>
      <c r="B6" s="46" t="s">
        <v>507</v>
      </c>
      <c r="C6" s="46" t="s">
        <v>479</v>
      </c>
      <c r="D6" s="47">
        <v>7</v>
      </c>
      <c r="E6" s="48">
        <v>8</v>
      </c>
      <c r="F6" s="46"/>
      <c r="G6" s="46" t="s">
        <v>331</v>
      </c>
      <c r="H6" s="46" t="s">
        <v>585</v>
      </c>
      <c r="I6" s="46" t="s">
        <v>475</v>
      </c>
      <c r="J6" s="47">
        <v>6.5</v>
      </c>
      <c r="K6" s="48">
        <v>5.5</v>
      </c>
    </row>
    <row r="7" spans="1:11" ht="15.75" x14ac:dyDescent="0.25">
      <c r="A7" s="46" t="s">
        <v>454</v>
      </c>
      <c r="B7" s="46" t="s">
        <v>46</v>
      </c>
      <c r="C7" s="46" t="s">
        <v>461</v>
      </c>
      <c r="D7" s="47">
        <v>6.5</v>
      </c>
      <c r="E7" s="48">
        <v>7.5</v>
      </c>
      <c r="F7" s="46"/>
      <c r="G7" s="46" t="s">
        <v>454</v>
      </c>
      <c r="H7" s="46" t="s">
        <v>200</v>
      </c>
      <c r="I7" s="46" t="s">
        <v>479</v>
      </c>
      <c r="J7" s="47">
        <v>6</v>
      </c>
      <c r="K7" s="48">
        <v>6</v>
      </c>
    </row>
    <row r="8" spans="1:11" ht="15.75" x14ac:dyDescent="0.25">
      <c r="A8" s="51" t="s">
        <v>454</v>
      </c>
      <c r="B8" s="51" t="s">
        <v>522</v>
      </c>
      <c r="C8" s="51" t="s">
        <v>496</v>
      </c>
      <c r="D8" s="52" t="s">
        <v>453</v>
      </c>
      <c r="E8" s="52" t="s">
        <v>453</v>
      </c>
      <c r="F8" s="46"/>
      <c r="G8" s="46" t="s">
        <v>454</v>
      </c>
      <c r="H8" s="46" t="s">
        <v>308</v>
      </c>
      <c r="I8" s="46" t="s">
        <v>457</v>
      </c>
      <c r="J8" s="47">
        <v>6.5</v>
      </c>
      <c r="K8" s="48">
        <v>6.5</v>
      </c>
    </row>
    <row r="9" spans="1:11" ht="15.75" x14ac:dyDescent="0.25">
      <c r="A9" s="46" t="s">
        <v>454</v>
      </c>
      <c r="B9" s="46" t="s">
        <v>703</v>
      </c>
      <c r="C9" s="46" t="s">
        <v>511</v>
      </c>
      <c r="D9" s="47">
        <v>6</v>
      </c>
      <c r="E9" s="48">
        <v>6</v>
      </c>
      <c r="F9" s="46"/>
      <c r="G9" s="46" t="s">
        <v>454</v>
      </c>
      <c r="H9" s="46" t="s">
        <v>304</v>
      </c>
      <c r="I9" s="46" t="s">
        <v>508</v>
      </c>
      <c r="J9" s="47">
        <v>5.5</v>
      </c>
      <c r="K9" s="48">
        <v>5</v>
      </c>
    </row>
    <row r="10" spans="1:11" ht="15.75" x14ac:dyDescent="0.25">
      <c r="A10" s="46" t="s">
        <v>466</v>
      </c>
      <c r="B10" s="46" t="s">
        <v>517</v>
      </c>
      <c r="C10" s="46" t="s">
        <v>508</v>
      </c>
      <c r="D10" s="47">
        <v>5.5</v>
      </c>
      <c r="E10" s="48">
        <v>5.5</v>
      </c>
      <c r="F10" s="46"/>
      <c r="G10" s="46" t="s">
        <v>466</v>
      </c>
      <c r="H10" s="46" t="s">
        <v>52</v>
      </c>
      <c r="I10" s="46" t="s">
        <v>463</v>
      </c>
      <c r="J10" s="47">
        <v>7</v>
      </c>
      <c r="K10" s="48">
        <v>10</v>
      </c>
    </row>
    <row r="11" spans="1:11" ht="15.75" x14ac:dyDescent="0.25">
      <c r="A11" s="46" t="s">
        <v>466</v>
      </c>
      <c r="B11" s="46" t="s">
        <v>197</v>
      </c>
      <c r="C11" s="46" t="s">
        <v>478</v>
      </c>
      <c r="D11" s="47">
        <v>6</v>
      </c>
      <c r="E11" s="48">
        <v>6</v>
      </c>
      <c r="F11" s="46"/>
      <c r="G11" s="46" t="s">
        <v>466</v>
      </c>
      <c r="H11" s="46" t="s">
        <v>598</v>
      </c>
      <c r="I11" s="46" t="s">
        <v>450</v>
      </c>
      <c r="J11" s="47">
        <v>5.5</v>
      </c>
      <c r="K11" s="48">
        <v>5</v>
      </c>
    </row>
    <row r="12" spans="1:11" ht="15.75" x14ac:dyDescent="0.25">
      <c r="A12" s="46" t="s">
        <v>466</v>
      </c>
      <c r="B12" s="46" t="s">
        <v>513</v>
      </c>
      <c r="C12" s="46" t="s">
        <v>459</v>
      </c>
      <c r="D12" s="47">
        <v>6</v>
      </c>
      <c r="E12" s="48">
        <v>6</v>
      </c>
      <c r="F12" s="46"/>
      <c r="G12" s="51" t="s">
        <v>466</v>
      </c>
      <c r="H12" s="51" t="s">
        <v>799</v>
      </c>
      <c r="I12" s="51" t="s">
        <v>567</v>
      </c>
      <c r="J12" s="52" t="s">
        <v>453</v>
      </c>
      <c r="K12" s="52" t="s">
        <v>453</v>
      </c>
    </row>
    <row r="13" spans="1:11" ht="15.75" x14ac:dyDescent="0.25">
      <c r="A13" s="46" t="s">
        <v>466</v>
      </c>
      <c r="B13" s="46" t="s">
        <v>800</v>
      </c>
      <c r="C13" s="46" t="s">
        <v>456</v>
      </c>
      <c r="D13" s="47">
        <v>6.5</v>
      </c>
      <c r="E13" s="48">
        <v>6</v>
      </c>
      <c r="F13" s="46"/>
      <c r="G13" s="46" t="s">
        <v>466</v>
      </c>
      <c r="H13" s="46" t="s">
        <v>141</v>
      </c>
      <c r="I13" s="46" t="s">
        <v>475</v>
      </c>
      <c r="J13" s="47">
        <v>6.5</v>
      </c>
      <c r="K13" s="48">
        <v>9.5</v>
      </c>
    </row>
    <row r="14" spans="1:11" ht="15.75" x14ac:dyDescent="0.25">
      <c r="A14" s="46" t="s">
        <v>477</v>
      </c>
      <c r="B14" s="46" t="s">
        <v>737</v>
      </c>
      <c r="C14" s="46" t="s">
        <v>471</v>
      </c>
      <c r="D14" s="47">
        <v>7</v>
      </c>
      <c r="E14" s="48">
        <v>8</v>
      </c>
      <c r="F14" s="46"/>
      <c r="G14" s="46" t="s">
        <v>477</v>
      </c>
      <c r="H14" s="46" t="s">
        <v>53</v>
      </c>
      <c r="I14" s="46" t="s">
        <v>459</v>
      </c>
      <c r="J14" s="47">
        <v>6.5</v>
      </c>
      <c r="K14" s="48">
        <v>9.5</v>
      </c>
    </row>
    <row r="15" spans="1:11" ht="15.75" x14ac:dyDescent="0.25">
      <c r="A15" s="46" t="s">
        <v>477</v>
      </c>
      <c r="B15" s="46" t="s">
        <v>94</v>
      </c>
      <c r="C15" s="46" t="s">
        <v>509</v>
      </c>
      <c r="D15" s="47">
        <v>5.5</v>
      </c>
      <c r="E15" s="48">
        <v>5.5</v>
      </c>
      <c r="F15" s="46"/>
      <c r="G15" s="46" t="s">
        <v>477</v>
      </c>
      <c r="H15" s="46" t="s">
        <v>54</v>
      </c>
      <c r="I15" s="46" t="s">
        <v>475</v>
      </c>
      <c r="J15" s="47">
        <v>7</v>
      </c>
      <c r="K15" s="48">
        <v>10</v>
      </c>
    </row>
    <row r="16" spans="1:11" ht="15.75" x14ac:dyDescent="0.25">
      <c r="A16" s="46" t="s">
        <v>477</v>
      </c>
      <c r="B16" s="46" t="s">
        <v>44</v>
      </c>
      <c r="C16" s="46" t="s">
        <v>478</v>
      </c>
      <c r="D16" s="47">
        <v>7</v>
      </c>
      <c r="E16" s="48">
        <v>11</v>
      </c>
      <c r="F16" s="46"/>
      <c r="G16" s="46" t="s">
        <v>477</v>
      </c>
      <c r="H16" s="46" t="s">
        <v>801</v>
      </c>
      <c r="I16" s="46" t="s">
        <v>473</v>
      </c>
      <c r="J16" s="47">
        <v>6</v>
      </c>
      <c r="K16" s="48">
        <v>6</v>
      </c>
    </row>
    <row r="17" spans="1:11" ht="15.75" x14ac:dyDescent="0.25">
      <c r="A17" s="275" t="s">
        <v>482</v>
      </c>
      <c r="B17" s="276"/>
      <c r="C17" s="276"/>
      <c r="D17" s="277"/>
      <c r="E17" s="278"/>
      <c r="F17" s="46"/>
      <c r="G17" s="275" t="s">
        <v>482</v>
      </c>
      <c r="H17" s="276"/>
      <c r="I17" s="276"/>
      <c r="J17" s="277"/>
      <c r="K17" s="278"/>
    </row>
    <row r="18" spans="1:11" ht="15.75" x14ac:dyDescent="0.25">
      <c r="A18" s="51" t="s">
        <v>331</v>
      </c>
      <c r="B18" s="51" t="s">
        <v>516</v>
      </c>
      <c r="C18" s="51" t="s">
        <v>465</v>
      </c>
      <c r="D18" s="52" t="s">
        <v>453</v>
      </c>
      <c r="E18" s="52" t="s">
        <v>453</v>
      </c>
      <c r="F18" s="46"/>
      <c r="G18" s="51" t="s">
        <v>331</v>
      </c>
      <c r="H18" s="51" t="s">
        <v>591</v>
      </c>
      <c r="I18" s="51" t="s">
        <v>567</v>
      </c>
      <c r="J18" s="52" t="s">
        <v>453</v>
      </c>
      <c r="K18" s="52" t="s">
        <v>453</v>
      </c>
    </row>
    <row r="19" spans="1:11" ht="15.75" x14ac:dyDescent="0.25">
      <c r="A19" s="51" t="s">
        <v>477</v>
      </c>
      <c r="B19" s="51" t="s">
        <v>802</v>
      </c>
      <c r="C19" s="51" t="s">
        <v>471</v>
      </c>
      <c r="D19" s="52" t="s">
        <v>453</v>
      </c>
      <c r="E19" s="52" t="s">
        <v>453</v>
      </c>
      <c r="F19" s="46"/>
      <c r="G19" s="51" t="s">
        <v>477</v>
      </c>
      <c r="H19" s="51" t="s">
        <v>708</v>
      </c>
      <c r="I19" s="51" t="s">
        <v>509</v>
      </c>
      <c r="J19" s="52">
        <v>5.5</v>
      </c>
      <c r="K19" s="52">
        <v>5.5</v>
      </c>
    </row>
    <row r="20" spans="1:11" ht="15.75" x14ac:dyDescent="0.25">
      <c r="A20" s="51" t="s">
        <v>466</v>
      </c>
      <c r="B20" s="51" t="s">
        <v>803</v>
      </c>
      <c r="C20" s="51" t="s">
        <v>469</v>
      </c>
      <c r="D20" s="52" t="s">
        <v>453</v>
      </c>
      <c r="E20" s="52" t="s">
        <v>453</v>
      </c>
      <c r="F20" s="46"/>
      <c r="G20" s="46" t="s">
        <v>466</v>
      </c>
      <c r="H20" s="46" t="s">
        <v>804</v>
      </c>
      <c r="I20" s="46" t="s">
        <v>508</v>
      </c>
      <c r="J20" s="47">
        <v>5.5</v>
      </c>
      <c r="K20" s="48">
        <v>5.5</v>
      </c>
    </row>
    <row r="21" spans="1:11" ht="15.75" x14ac:dyDescent="0.25">
      <c r="A21" s="51" t="s">
        <v>466</v>
      </c>
      <c r="B21" s="51" t="s">
        <v>292</v>
      </c>
      <c r="C21" s="51" t="s">
        <v>469</v>
      </c>
      <c r="D21" s="52" t="s">
        <v>453</v>
      </c>
      <c r="E21" s="52" t="s">
        <v>453</v>
      </c>
      <c r="F21" s="46"/>
      <c r="G21" s="51" t="s">
        <v>454</v>
      </c>
      <c r="H21" s="51" t="s">
        <v>752</v>
      </c>
      <c r="I21" s="51" t="s">
        <v>468</v>
      </c>
      <c r="J21" s="52">
        <v>6</v>
      </c>
      <c r="K21" s="52">
        <v>6</v>
      </c>
    </row>
    <row r="22" spans="1:11" ht="15.75" x14ac:dyDescent="0.25">
      <c r="A22" s="51" t="s">
        <v>454</v>
      </c>
      <c r="B22" s="51" t="s">
        <v>695</v>
      </c>
      <c r="C22" s="51" t="s">
        <v>506</v>
      </c>
      <c r="D22" s="52" t="s">
        <v>453</v>
      </c>
      <c r="E22" s="52" t="s">
        <v>453</v>
      </c>
      <c r="F22" s="46"/>
      <c r="G22" s="51" t="s">
        <v>454</v>
      </c>
      <c r="H22" s="51" t="s">
        <v>588</v>
      </c>
      <c r="I22" s="51" t="s">
        <v>644</v>
      </c>
      <c r="J22" s="52" t="s">
        <v>453</v>
      </c>
      <c r="K22" s="52" t="s">
        <v>453</v>
      </c>
    </row>
    <row r="23" spans="1:11" ht="15.75" x14ac:dyDescent="0.25">
      <c r="A23" s="46" t="s">
        <v>454</v>
      </c>
      <c r="B23" s="46" t="s">
        <v>51</v>
      </c>
      <c r="C23" s="46" t="s">
        <v>494</v>
      </c>
      <c r="D23" s="47">
        <v>6.5</v>
      </c>
      <c r="E23" s="48">
        <v>9.5</v>
      </c>
      <c r="F23" s="46"/>
      <c r="G23" s="51" t="s">
        <v>454</v>
      </c>
      <c r="H23" s="51" t="s">
        <v>574</v>
      </c>
      <c r="I23" s="51" t="s">
        <v>473</v>
      </c>
      <c r="J23" s="52">
        <v>5.5</v>
      </c>
      <c r="K23" s="52">
        <v>5.5</v>
      </c>
    </row>
    <row r="24" spans="1:11" ht="15.75" x14ac:dyDescent="0.25">
      <c r="A24" s="51" t="s">
        <v>454</v>
      </c>
      <c r="B24" s="51" t="s">
        <v>115</v>
      </c>
      <c r="C24" s="51" t="s">
        <v>509</v>
      </c>
      <c r="D24" s="52">
        <v>6</v>
      </c>
      <c r="E24" s="52">
        <v>6</v>
      </c>
      <c r="F24" s="46"/>
      <c r="G24" s="51" t="s">
        <v>454</v>
      </c>
      <c r="H24" s="51" t="s">
        <v>300</v>
      </c>
      <c r="I24" s="51" t="s">
        <v>496</v>
      </c>
      <c r="J24" s="52" t="s">
        <v>453</v>
      </c>
      <c r="K24" s="52" t="s">
        <v>453</v>
      </c>
    </row>
    <row r="25" spans="1:11" ht="15.75" x14ac:dyDescent="0.25">
      <c r="A25" s="267" t="s">
        <v>498</v>
      </c>
      <c r="B25" s="267"/>
      <c r="C25" s="267"/>
      <c r="D25" s="268"/>
      <c r="E25" s="53">
        <v>3</v>
      </c>
      <c r="F25" s="46"/>
      <c r="G25" s="267" t="s">
        <v>500</v>
      </c>
      <c r="H25" s="267"/>
      <c r="I25" s="267"/>
      <c r="J25" s="268"/>
      <c r="K25" s="53">
        <v>-1.5</v>
      </c>
    </row>
    <row r="26" spans="1:11" ht="15.75" x14ac:dyDescent="0.25">
      <c r="A26" s="269" t="s">
        <v>748</v>
      </c>
      <c r="B26" s="270"/>
      <c r="C26" s="270"/>
      <c r="D26" s="271"/>
      <c r="E26" s="269"/>
      <c r="F26" s="46"/>
      <c r="G26" s="269" t="s">
        <v>805</v>
      </c>
      <c r="H26" s="270"/>
      <c r="I26" s="270"/>
      <c r="J26" s="271"/>
      <c r="K26" s="269"/>
    </row>
    <row r="27" spans="1:11" ht="15.75" x14ac:dyDescent="0.25">
      <c r="A27" s="272" t="s">
        <v>806</v>
      </c>
      <c r="B27" s="272"/>
      <c r="C27" s="272"/>
      <c r="D27" s="273"/>
      <c r="E27" s="274"/>
      <c r="F27" s="46"/>
      <c r="G27" s="272" t="s">
        <v>807</v>
      </c>
      <c r="H27" s="272"/>
      <c r="I27" s="272"/>
      <c r="J27" s="273"/>
      <c r="K27" s="274"/>
    </row>
    <row r="29" spans="1:11" ht="15.75" x14ac:dyDescent="0.25">
      <c r="A29" s="279" t="s">
        <v>609</v>
      </c>
      <c r="B29" s="280"/>
      <c r="C29" s="280"/>
      <c r="D29" s="281"/>
      <c r="E29" s="282"/>
      <c r="F29" s="49" t="s">
        <v>364</v>
      </c>
      <c r="G29" s="283" t="s">
        <v>657</v>
      </c>
      <c r="H29" s="280"/>
      <c r="I29" s="280"/>
      <c r="J29" s="281"/>
      <c r="K29" s="282"/>
    </row>
    <row r="30" spans="1:11" ht="15.75" x14ac:dyDescent="0.25">
      <c r="A30" s="284" t="s">
        <v>808</v>
      </c>
      <c r="B30" s="285"/>
      <c r="C30" s="285"/>
      <c r="D30" s="286"/>
      <c r="E30" s="282"/>
      <c r="F30" s="50" t="s">
        <v>448</v>
      </c>
      <c r="G30" s="287" t="s">
        <v>809</v>
      </c>
      <c r="H30" s="285"/>
      <c r="I30" s="285"/>
      <c r="J30" s="286"/>
      <c r="K30" s="282"/>
    </row>
    <row r="31" spans="1:11" ht="15.75" x14ac:dyDescent="0.25">
      <c r="A31" s="46" t="s">
        <v>331</v>
      </c>
      <c r="B31" s="46" t="s">
        <v>611</v>
      </c>
      <c r="C31" s="46" t="s">
        <v>468</v>
      </c>
      <c r="D31" s="47">
        <v>6</v>
      </c>
      <c r="E31" s="48">
        <v>7</v>
      </c>
      <c r="F31" s="46"/>
      <c r="G31" s="46" t="s">
        <v>331</v>
      </c>
      <c r="H31" s="46" t="s">
        <v>659</v>
      </c>
      <c r="I31" s="46" t="s">
        <v>463</v>
      </c>
      <c r="J31" s="47">
        <v>5.5</v>
      </c>
      <c r="K31" s="48">
        <v>4.5</v>
      </c>
    </row>
    <row r="32" spans="1:11" ht="15.75" x14ac:dyDescent="0.25">
      <c r="A32" s="46" t="s">
        <v>454</v>
      </c>
      <c r="B32" s="46" t="s">
        <v>627</v>
      </c>
      <c r="C32" s="46" t="s">
        <v>471</v>
      </c>
      <c r="D32" s="47">
        <v>5</v>
      </c>
      <c r="E32" s="48">
        <v>5</v>
      </c>
      <c r="F32" s="46"/>
      <c r="G32" s="46" t="s">
        <v>454</v>
      </c>
      <c r="H32" s="46" t="s">
        <v>132</v>
      </c>
      <c r="I32" s="46" t="s">
        <v>450</v>
      </c>
      <c r="J32" s="47">
        <v>6</v>
      </c>
      <c r="K32" s="48">
        <v>6</v>
      </c>
    </row>
    <row r="33" spans="1:11" ht="15.75" x14ac:dyDescent="0.25">
      <c r="A33" s="46" t="s">
        <v>454</v>
      </c>
      <c r="B33" s="46" t="s">
        <v>810</v>
      </c>
      <c r="C33" s="46" t="s">
        <v>478</v>
      </c>
      <c r="D33" s="47">
        <v>6.5</v>
      </c>
      <c r="E33" s="48">
        <v>6.5</v>
      </c>
      <c r="F33" s="46"/>
      <c r="G33" s="46" t="s">
        <v>454</v>
      </c>
      <c r="H33" s="46" t="s">
        <v>149</v>
      </c>
      <c r="I33" s="46" t="s">
        <v>481</v>
      </c>
      <c r="J33" s="47">
        <v>6</v>
      </c>
      <c r="K33" s="48">
        <v>6</v>
      </c>
    </row>
    <row r="34" spans="1:11" ht="15.75" x14ac:dyDescent="0.25">
      <c r="A34" s="51" t="s">
        <v>454</v>
      </c>
      <c r="B34" s="51" t="s">
        <v>629</v>
      </c>
      <c r="C34" s="51" t="s">
        <v>536</v>
      </c>
      <c r="D34" s="52" t="s">
        <v>453</v>
      </c>
      <c r="E34" s="52" t="s">
        <v>453</v>
      </c>
      <c r="F34" s="46"/>
      <c r="G34" s="46" t="s">
        <v>454</v>
      </c>
      <c r="H34" s="46" t="s">
        <v>250</v>
      </c>
      <c r="I34" s="46" t="s">
        <v>457</v>
      </c>
      <c r="J34" s="47">
        <v>6</v>
      </c>
      <c r="K34" s="48">
        <v>6</v>
      </c>
    </row>
    <row r="35" spans="1:11" ht="15.75" x14ac:dyDescent="0.25">
      <c r="A35" s="46" t="s">
        <v>466</v>
      </c>
      <c r="B35" s="46" t="s">
        <v>129</v>
      </c>
      <c r="C35" s="46" t="s">
        <v>479</v>
      </c>
      <c r="D35" s="47">
        <v>6.5</v>
      </c>
      <c r="E35" s="48">
        <v>6.5</v>
      </c>
      <c r="F35" s="46"/>
      <c r="G35" s="46" t="s">
        <v>454</v>
      </c>
      <c r="H35" s="46" t="s">
        <v>662</v>
      </c>
      <c r="I35" s="46" t="s">
        <v>468</v>
      </c>
      <c r="J35" s="47">
        <v>6.5</v>
      </c>
      <c r="K35" s="48">
        <v>6.5</v>
      </c>
    </row>
    <row r="36" spans="1:11" ht="15.75" x14ac:dyDescent="0.25">
      <c r="A36" s="46" t="s">
        <v>466</v>
      </c>
      <c r="B36" s="46" t="s">
        <v>253</v>
      </c>
      <c r="C36" s="46" t="s">
        <v>481</v>
      </c>
      <c r="D36" s="47">
        <v>6</v>
      </c>
      <c r="E36" s="48">
        <v>5.5</v>
      </c>
      <c r="F36" s="46"/>
      <c r="G36" s="46" t="s">
        <v>466</v>
      </c>
      <c r="H36" s="46" t="s">
        <v>144</v>
      </c>
      <c r="I36" s="46" t="s">
        <v>479</v>
      </c>
      <c r="J36" s="47">
        <v>6</v>
      </c>
      <c r="K36" s="48">
        <v>6</v>
      </c>
    </row>
    <row r="37" spans="1:11" ht="15.75" x14ac:dyDescent="0.25">
      <c r="A37" s="51" t="s">
        <v>466</v>
      </c>
      <c r="B37" s="51" t="s">
        <v>243</v>
      </c>
      <c r="C37" s="51" t="s">
        <v>481</v>
      </c>
      <c r="D37" s="52" t="s">
        <v>453</v>
      </c>
      <c r="E37" s="52" t="s">
        <v>453</v>
      </c>
      <c r="F37" s="46"/>
      <c r="G37" s="46" t="s">
        <v>466</v>
      </c>
      <c r="H37" s="46" t="s">
        <v>107</v>
      </c>
      <c r="I37" s="46" t="s">
        <v>459</v>
      </c>
      <c r="J37" s="47">
        <v>6.5</v>
      </c>
      <c r="K37" s="48">
        <v>6.5</v>
      </c>
    </row>
    <row r="38" spans="1:11" ht="15.75" x14ac:dyDescent="0.25">
      <c r="A38" s="51" t="s">
        <v>466</v>
      </c>
      <c r="B38" s="51" t="s">
        <v>124</v>
      </c>
      <c r="C38" s="51" t="s">
        <v>578</v>
      </c>
      <c r="D38" s="52" t="s">
        <v>453</v>
      </c>
      <c r="E38" s="52" t="s">
        <v>453</v>
      </c>
      <c r="F38" s="46"/>
      <c r="G38" s="46" t="s">
        <v>466</v>
      </c>
      <c r="H38" s="46" t="s">
        <v>56</v>
      </c>
      <c r="I38" s="46" t="s">
        <v>459</v>
      </c>
      <c r="J38" s="47">
        <v>6.5</v>
      </c>
      <c r="K38" s="48">
        <v>6.5</v>
      </c>
    </row>
    <row r="39" spans="1:11" ht="15.75" x14ac:dyDescent="0.25">
      <c r="A39" s="51" t="s">
        <v>477</v>
      </c>
      <c r="B39" s="51" t="s">
        <v>811</v>
      </c>
      <c r="C39" s="51" t="s">
        <v>461</v>
      </c>
      <c r="D39" s="52" t="s">
        <v>453</v>
      </c>
      <c r="E39" s="52" t="s">
        <v>453</v>
      </c>
      <c r="F39" s="46"/>
      <c r="G39" s="46" t="s">
        <v>466</v>
      </c>
      <c r="H39" s="46" t="s">
        <v>55</v>
      </c>
      <c r="I39" s="46" t="s">
        <v>471</v>
      </c>
      <c r="J39" s="47">
        <v>7</v>
      </c>
      <c r="K39" s="48">
        <v>10</v>
      </c>
    </row>
    <row r="40" spans="1:11" ht="15.75" x14ac:dyDescent="0.25">
      <c r="A40" s="46" t="s">
        <v>477</v>
      </c>
      <c r="B40" s="46" t="s">
        <v>26</v>
      </c>
      <c r="C40" s="46" t="s">
        <v>468</v>
      </c>
      <c r="D40" s="47">
        <v>7</v>
      </c>
      <c r="E40" s="48">
        <v>10</v>
      </c>
      <c r="F40" s="46"/>
      <c r="G40" s="46" t="s">
        <v>477</v>
      </c>
      <c r="H40" s="46" t="s">
        <v>108</v>
      </c>
      <c r="I40" s="46" t="s">
        <v>490</v>
      </c>
      <c r="J40" s="47">
        <v>6</v>
      </c>
      <c r="K40" s="48">
        <v>5</v>
      </c>
    </row>
    <row r="41" spans="1:11" ht="15.75" x14ac:dyDescent="0.25">
      <c r="A41" s="51" t="s">
        <v>477</v>
      </c>
      <c r="B41" s="51" t="s">
        <v>152</v>
      </c>
      <c r="C41" s="51" t="s">
        <v>569</v>
      </c>
      <c r="D41" s="52" t="s">
        <v>453</v>
      </c>
      <c r="E41" s="52" t="s">
        <v>453</v>
      </c>
      <c r="F41" s="46"/>
      <c r="G41" s="46" t="s">
        <v>477</v>
      </c>
      <c r="H41" s="46" t="s">
        <v>25</v>
      </c>
      <c r="I41" s="46" t="s">
        <v>459</v>
      </c>
      <c r="J41" s="47">
        <v>6</v>
      </c>
      <c r="K41" s="48">
        <v>6</v>
      </c>
    </row>
    <row r="42" spans="1:11" ht="15.75" x14ac:dyDescent="0.25">
      <c r="A42" s="275" t="s">
        <v>482</v>
      </c>
      <c r="B42" s="276"/>
      <c r="C42" s="276"/>
      <c r="D42" s="277"/>
      <c r="E42" s="278"/>
      <c r="F42" s="46"/>
      <c r="G42" s="275" t="s">
        <v>482</v>
      </c>
      <c r="H42" s="276"/>
      <c r="I42" s="276"/>
      <c r="J42" s="277"/>
      <c r="K42" s="278"/>
    </row>
    <row r="43" spans="1:11" ht="15.75" x14ac:dyDescent="0.25">
      <c r="A43" s="51" t="s">
        <v>331</v>
      </c>
      <c r="B43" s="51" t="s">
        <v>619</v>
      </c>
      <c r="C43" s="51" t="s">
        <v>597</v>
      </c>
      <c r="D43" s="52" t="s">
        <v>453</v>
      </c>
      <c r="E43" s="52" t="s">
        <v>453</v>
      </c>
      <c r="F43" s="46"/>
      <c r="G43" s="51" t="s">
        <v>331</v>
      </c>
      <c r="H43" s="51" t="s">
        <v>665</v>
      </c>
      <c r="I43" s="51" t="s">
        <v>601</v>
      </c>
      <c r="J43" s="52" t="s">
        <v>453</v>
      </c>
      <c r="K43" s="52" t="s">
        <v>453</v>
      </c>
    </row>
    <row r="44" spans="1:11" ht="15.75" x14ac:dyDescent="0.25">
      <c r="A44" s="51" t="s">
        <v>477</v>
      </c>
      <c r="B44" s="51" t="s">
        <v>684</v>
      </c>
      <c r="C44" s="51" t="s">
        <v>569</v>
      </c>
      <c r="D44" s="52" t="s">
        <v>453</v>
      </c>
      <c r="E44" s="52" t="s">
        <v>453</v>
      </c>
      <c r="F44" s="46"/>
      <c r="G44" s="51" t="s">
        <v>466</v>
      </c>
      <c r="H44" s="51" t="s">
        <v>188</v>
      </c>
      <c r="I44" s="51" t="s">
        <v>459</v>
      </c>
      <c r="J44" s="52">
        <v>5.5</v>
      </c>
      <c r="K44" s="52">
        <v>5</v>
      </c>
    </row>
    <row r="45" spans="1:11" ht="15.75" x14ac:dyDescent="0.25">
      <c r="A45" s="46" t="s">
        <v>466</v>
      </c>
      <c r="B45" s="46" t="s">
        <v>286</v>
      </c>
      <c r="C45" s="46" t="s">
        <v>486</v>
      </c>
      <c r="D45" s="47">
        <v>6</v>
      </c>
      <c r="E45" s="48">
        <v>5.5</v>
      </c>
      <c r="F45" s="46"/>
      <c r="G45" s="51" t="s">
        <v>466</v>
      </c>
      <c r="H45" s="51" t="s">
        <v>291</v>
      </c>
      <c r="I45" s="51" t="s">
        <v>496</v>
      </c>
      <c r="J45" s="52" t="s">
        <v>453</v>
      </c>
      <c r="K45" s="52" t="s">
        <v>453</v>
      </c>
    </row>
    <row r="46" spans="1:11" ht="15.75" x14ac:dyDescent="0.25">
      <c r="A46" s="51" t="s">
        <v>466</v>
      </c>
      <c r="B46" s="51" t="s">
        <v>812</v>
      </c>
      <c r="C46" s="51" t="s">
        <v>465</v>
      </c>
      <c r="D46" s="52" t="s">
        <v>453</v>
      </c>
      <c r="E46" s="52" t="s">
        <v>453</v>
      </c>
      <c r="F46" s="46"/>
      <c r="G46" s="51" t="s">
        <v>454</v>
      </c>
      <c r="H46" s="51" t="s">
        <v>813</v>
      </c>
      <c r="I46" s="51" t="s">
        <v>450</v>
      </c>
      <c r="J46" s="52">
        <v>5</v>
      </c>
      <c r="K46" s="52">
        <v>4.5</v>
      </c>
    </row>
    <row r="47" spans="1:11" ht="15.75" x14ac:dyDescent="0.25">
      <c r="A47" s="46" t="s">
        <v>454</v>
      </c>
      <c r="B47" s="46" t="s">
        <v>178</v>
      </c>
      <c r="C47" s="46" t="s">
        <v>511</v>
      </c>
      <c r="D47" s="47">
        <v>6</v>
      </c>
      <c r="E47" s="48">
        <v>6</v>
      </c>
      <c r="F47" s="46"/>
      <c r="G47" s="51" t="s">
        <v>454</v>
      </c>
      <c r="H47" s="51" t="s">
        <v>210</v>
      </c>
      <c r="I47" s="51" t="s">
        <v>484</v>
      </c>
      <c r="J47" s="52" t="s">
        <v>453</v>
      </c>
      <c r="K47" s="52" t="s">
        <v>453</v>
      </c>
    </row>
    <row r="48" spans="1:11" ht="15.75" x14ac:dyDescent="0.25">
      <c r="A48" s="46" t="s">
        <v>454</v>
      </c>
      <c r="B48" s="46" t="s">
        <v>814</v>
      </c>
      <c r="C48" s="46" t="s">
        <v>486</v>
      </c>
      <c r="D48" s="47">
        <v>6</v>
      </c>
      <c r="E48" s="48">
        <v>5.5</v>
      </c>
      <c r="F48" s="46"/>
      <c r="G48" s="51" t="s">
        <v>454</v>
      </c>
      <c r="H48" s="51" t="s">
        <v>672</v>
      </c>
      <c r="I48" s="51" t="s">
        <v>471</v>
      </c>
      <c r="J48" s="52">
        <v>6</v>
      </c>
      <c r="K48" s="52">
        <v>6</v>
      </c>
    </row>
    <row r="49" spans="1:11" ht="15.75" x14ac:dyDescent="0.25">
      <c r="A49" s="51" t="s">
        <v>454</v>
      </c>
      <c r="B49" s="51" t="s">
        <v>214</v>
      </c>
      <c r="C49" s="51" t="s">
        <v>478</v>
      </c>
      <c r="D49" s="52">
        <v>6</v>
      </c>
      <c r="E49" s="52">
        <v>6</v>
      </c>
      <c r="F49" s="46"/>
      <c r="G49" s="51" t="s">
        <v>477</v>
      </c>
      <c r="H49" s="51" t="s">
        <v>117</v>
      </c>
      <c r="I49" s="51" t="s">
        <v>461</v>
      </c>
      <c r="J49" s="52">
        <v>7</v>
      </c>
      <c r="K49" s="52">
        <v>9.5</v>
      </c>
    </row>
    <row r="50" spans="1:11" ht="15.75" x14ac:dyDescent="0.25">
      <c r="A50" s="267" t="s">
        <v>498</v>
      </c>
      <c r="B50" s="267"/>
      <c r="C50" s="267"/>
      <c r="D50" s="268"/>
      <c r="E50" s="53">
        <v>3</v>
      </c>
      <c r="F50" s="46"/>
      <c r="G50" s="267" t="s">
        <v>500</v>
      </c>
      <c r="H50" s="267"/>
      <c r="I50" s="267"/>
      <c r="J50" s="268"/>
      <c r="K50" s="53">
        <v>1.5</v>
      </c>
    </row>
    <row r="51" spans="1:11" ht="15.75" x14ac:dyDescent="0.25">
      <c r="A51" s="267" t="s">
        <v>500</v>
      </c>
      <c r="B51" s="267"/>
      <c r="C51" s="267"/>
      <c r="D51" s="268"/>
      <c r="E51" s="53">
        <v>1.5</v>
      </c>
      <c r="F51" s="46"/>
      <c r="G51" s="269" t="s">
        <v>676</v>
      </c>
      <c r="H51" s="270"/>
      <c r="I51" s="270"/>
      <c r="J51" s="271"/>
      <c r="K51" s="269"/>
    </row>
    <row r="52" spans="1:11" ht="15.75" x14ac:dyDescent="0.25">
      <c r="A52" s="269" t="s">
        <v>815</v>
      </c>
      <c r="B52" s="270"/>
      <c r="C52" s="270"/>
      <c r="D52" s="271"/>
      <c r="E52" s="269"/>
      <c r="F52" s="46"/>
      <c r="G52" s="272" t="s">
        <v>816</v>
      </c>
      <c r="H52" s="272"/>
      <c r="I52" s="272"/>
      <c r="J52" s="273"/>
      <c r="K52" s="274"/>
    </row>
    <row r="53" spans="1:11" ht="15.75" x14ac:dyDescent="0.25">
      <c r="A53" s="272" t="s">
        <v>817</v>
      </c>
      <c r="B53" s="272"/>
      <c r="C53" s="272"/>
      <c r="D53" s="273"/>
      <c r="E53" s="274"/>
      <c r="F53" s="46"/>
      <c r="G53" s="46"/>
      <c r="H53" s="46"/>
      <c r="I53" s="46"/>
      <c r="J53" s="46"/>
      <c r="K53" s="46"/>
    </row>
    <row r="55" spans="1:11" ht="15.75" x14ac:dyDescent="0.25">
      <c r="A55" s="279" t="s">
        <v>531</v>
      </c>
      <c r="B55" s="280"/>
      <c r="C55" s="280"/>
      <c r="D55" s="281"/>
      <c r="E55" s="282"/>
      <c r="F55" s="49" t="s">
        <v>365</v>
      </c>
      <c r="G55" s="283" t="s">
        <v>555</v>
      </c>
      <c r="H55" s="280"/>
      <c r="I55" s="280"/>
      <c r="J55" s="281"/>
      <c r="K55" s="282"/>
    </row>
    <row r="56" spans="1:11" ht="15.75" x14ac:dyDescent="0.25">
      <c r="A56" s="284" t="s">
        <v>693</v>
      </c>
      <c r="B56" s="285"/>
      <c r="C56" s="285"/>
      <c r="D56" s="286"/>
      <c r="E56" s="282"/>
      <c r="F56" s="50" t="s">
        <v>448</v>
      </c>
      <c r="G56" s="287" t="s">
        <v>809</v>
      </c>
      <c r="H56" s="285"/>
      <c r="I56" s="285"/>
      <c r="J56" s="286"/>
      <c r="K56" s="282"/>
    </row>
    <row r="57" spans="1:11" ht="15.75" x14ac:dyDescent="0.25">
      <c r="A57" s="46" t="s">
        <v>331</v>
      </c>
      <c r="B57" s="46" t="s">
        <v>540</v>
      </c>
      <c r="C57" s="46" t="s">
        <v>471</v>
      </c>
      <c r="D57" s="47">
        <v>6</v>
      </c>
      <c r="E57" s="48">
        <v>3</v>
      </c>
      <c r="F57" s="46"/>
      <c r="G57" s="46" t="s">
        <v>331</v>
      </c>
      <c r="H57" s="46" t="s">
        <v>577</v>
      </c>
      <c r="I57" s="46" t="s">
        <v>490</v>
      </c>
      <c r="J57" s="47">
        <v>6</v>
      </c>
      <c r="K57" s="48">
        <v>4</v>
      </c>
    </row>
    <row r="58" spans="1:11" ht="15.75" x14ac:dyDescent="0.25">
      <c r="A58" s="46" t="s">
        <v>454</v>
      </c>
      <c r="B58" s="46" t="s">
        <v>681</v>
      </c>
      <c r="C58" s="46" t="s">
        <v>481</v>
      </c>
      <c r="D58" s="47">
        <v>6</v>
      </c>
      <c r="E58" s="48">
        <v>6</v>
      </c>
      <c r="F58" s="46"/>
      <c r="G58" s="46" t="s">
        <v>454</v>
      </c>
      <c r="H58" s="46" t="s">
        <v>146</v>
      </c>
      <c r="I58" s="46" t="s">
        <v>463</v>
      </c>
      <c r="J58" s="47">
        <v>6</v>
      </c>
      <c r="K58" s="48">
        <v>6</v>
      </c>
    </row>
    <row r="59" spans="1:11" ht="15.75" x14ac:dyDescent="0.25">
      <c r="A59" s="46" t="s">
        <v>454</v>
      </c>
      <c r="B59" s="46" t="s">
        <v>58</v>
      </c>
      <c r="C59" s="46" t="s">
        <v>473</v>
      </c>
      <c r="D59" s="47">
        <v>6</v>
      </c>
      <c r="E59" s="48">
        <v>7</v>
      </c>
      <c r="F59" s="46"/>
      <c r="G59" s="46" t="s">
        <v>454</v>
      </c>
      <c r="H59" s="46" t="s">
        <v>61</v>
      </c>
      <c r="I59" s="46" t="s">
        <v>450</v>
      </c>
      <c r="J59" s="47">
        <v>7</v>
      </c>
      <c r="K59" s="48">
        <v>9.5</v>
      </c>
    </row>
    <row r="60" spans="1:11" ht="15.75" x14ac:dyDescent="0.25">
      <c r="A60" s="46" t="s">
        <v>454</v>
      </c>
      <c r="B60" s="46" t="s">
        <v>88</v>
      </c>
      <c r="C60" s="46" t="s">
        <v>459</v>
      </c>
      <c r="D60" s="47">
        <v>6</v>
      </c>
      <c r="E60" s="48">
        <v>6</v>
      </c>
      <c r="F60" s="46"/>
      <c r="G60" s="46" t="s">
        <v>454</v>
      </c>
      <c r="H60" s="46" t="s">
        <v>179</v>
      </c>
      <c r="I60" s="46" t="s">
        <v>456</v>
      </c>
      <c r="J60" s="47">
        <v>6</v>
      </c>
      <c r="K60" s="48">
        <v>6</v>
      </c>
    </row>
    <row r="61" spans="1:11" ht="15.75" x14ac:dyDescent="0.25">
      <c r="A61" s="51" t="s">
        <v>454</v>
      </c>
      <c r="B61" s="51" t="s">
        <v>537</v>
      </c>
      <c r="C61" s="51" t="s">
        <v>450</v>
      </c>
      <c r="D61" s="52" t="s">
        <v>453</v>
      </c>
      <c r="E61" s="52" t="s">
        <v>453</v>
      </c>
      <c r="F61" s="46"/>
      <c r="G61" s="46" t="s">
        <v>454</v>
      </c>
      <c r="H61" s="46" t="s">
        <v>105</v>
      </c>
      <c r="I61" s="46" t="s">
        <v>495</v>
      </c>
      <c r="J61" s="47">
        <v>5</v>
      </c>
      <c r="K61" s="48">
        <v>5</v>
      </c>
    </row>
    <row r="62" spans="1:11" ht="15.75" x14ac:dyDescent="0.25">
      <c r="A62" s="46" t="s">
        <v>466</v>
      </c>
      <c r="B62" s="46" t="s">
        <v>175</v>
      </c>
      <c r="C62" s="46" t="s">
        <v>456</v>
      </c>
      <c r="D62" s="47">
        <v>7</v>
      </c>
      <c r="E62" s="48">
        <v>7</v>
      </c>
      <c r="F62" s="46"/>
      <c r="G62" s="46" t="s">
        <v>466</v>
      </c>
      <c r="H62" s="46" t="s">
        <v>104</v>
      </c>
      <c r="I62" s="46" t="s">
        <v>459</v>
      </c>
      <c r="J62" s="47">
        <v>6</v>
      </c>
      <c r="K62" s="48">
        <v>6</v>
      </c>
    </row>
    <row r="63" spans="1:11" ht="15.75" x14ac:dyDescent="0.25">
      <c r="A63" s="46" t="s">
        <v>466</v>
      </c>
      <c r="B63" s="46" t="s">
        <v>57</v>
      </c>
      <c r="C63" s="46" t="s">
        <v>450</v>
      </c>
      <c r="D63" s="47">
        <v>7</v>
      </c>
      <c r="E63" s="48">
        <v>8</v>
      </c>
      <c r="F63" s="46"/>
      <c r="G63" s="46" t="s">
        <v>466</v>
      </c>
      <c r="H63" s="46" t="s">
        <v>276</v>
      </c>
      <c r="I63" s="46" t="s">
        <v>450</v>
      </c>
      <c r="J63" s="47">
        <v>6</v>
      </c>
      <c r="K63" s="48">
        <v>6</v>
      </c>
    </row>
    <row r="64" spans="1:11" ht="15.75" x14ac:dyDescent="0.25">
      <c r="A64" s="46" t="s">
        <v>477</v>
      </c>
      <c r="B64" s="46" t="s">
        <v>102</v>
      </c>
      <c r="C64" s="46" t="s">
        <v>450</v>
      </c>
      <c r="D64" s="47">
        <v>6</v>
      </c>
      <c r="E64" s="48">
        <v>6</v>
      </c>
      <c r="F64" s="46"/>
      <c r="G64" s="46" t="s">
        <v>466</v>
      </c>
      <c r="H64" s="46" t="s">
        <v>203</v>
      </c>
      <c r="I64" s="46" t="s">
        <v>495</v>
      </c>
      <c r="J64" s="47">
        <v>5.5</v>
      </c>
      <c r="K64" s="48">
        <v>5.5</v>
      </c>
    </row>
    <row r="65" spans="1:11" ht="15.75" x14ac:dyDescent="0.25">
      <c r="A65" s="46" t="s">
        <v>477</v>
      </c>
      <c r="B65" s="46" t="s">
        <v>176</v>
      </c>
      <c r="C65" s="46" t="s">
        <v>481</v>
      </c>
      <c r="D65" s="47">
        <v>5</v>
      </c>
      <c r="E65" s="48">
        <v>5</v>
      </c>
      <c r="F65" s="46"/>
      <c r="G65" s="46" t="s">
        <v>466</v>
      </c>
      <c r="H65" s="46" t="s">
        <v>60</v>
      </c>
      <c r="I65" s="46" t="s">
        <v>486</v>
      </c>
      <c r="J65" s="47">
        <v>7</v>
      </c>
      <c r="K65" s="48">
        <v>10</v>
      </c>
    </row>
    <row r="66" spans="1:11" ht="15.75" x14ac:dyDescent="0.25">
      <c r="A66" s="46" t="s">
        <v>477</v>
      </c>
      <c r="B66" s="46" t="s">
        <v>112</v>
      </c>
      <c r="C66" s="46" t="s">
        <v>461</v>
      </c>
      <c r="D66" s="47">
        <v>6.5</v>
      </c>
      <c r="E66" s="48">
        <v>6.5</v>
      </c>
      <c r="F66" s="46"/>
      <c r="G66" s="46" t="s">
        <v>477</v>
      </c>
      <c r="H66" s="46" t="s">
        <v>59</v>
      </c>
      <c r="I66" s="46" t="s">
        <v>457</v>
      </c>
      <c r="J66" s="47">
        <v>7.5</v>
      </c>
      <c r="K66" s="48">
        <v>11.5</v>
      </c>
    </row>
    <row r="67" spans="1:11" ht="15.75" x14ac:dyDescent="0.25">
      <c r="A67" s="46" t="s">
        <v>477</v>
      </c>
      <c r="B67" s="46" t="s">
        <v>111</v>
      </c>
      <c r="C67" s="46" t="s">
        <v>479</v>
      </c>
      <c r="D67" s="47">
        <v>5</v>
      </c>
      <c r="E67" s="48">
        <v>5</v>
      </c>
      <c r="F67" s="46"/>
      <c r="G67" s="46" t="s">
        <v>477</v>
      </c>
      <c r="H67" s="46" t="s">
        <v>92</v>
      </c>
      <c r="I67" s="46" t="s">
        <v>508</v>
      </c>
      <c r="J67" s="47">
        <v>6</v>
      </c>
      <c r="K67" s="48">
        <v>6</v>
      </c>
    </row>
    <row r="68" spans="1:11" ht="15.75" x14ac:dyDescent="0.25">
      <c r="A68" s="275" t="s">
        <v>482</v>
      </c>
      <c r="B68" s="276"/>
      <c r="C68" s="276"/>
      <c r="D68" s="277"/>
      <c r="E68" s="278"/>
      <c r="F68" s="46"/>
      <c r="G68" s="275" t="s">
        <v>482</v>
      </c>
      <c r="H68" s="276"/>
      <c r="I68" s="276"/>
      <c r="J68" s="277"/>
      <c r="K68" s="278"/>
    </row>
    <row r="69" spans="1:11" ht="15.75" x14ac:dyDescent="0.25">
      <c r="A69" s="51" t="s">
        <v>454</v>
      </c>
      <c r="B69" s="51" t="s">
        <v>177</v>
      </c>
      <c r="C69" s="51" t="s">
        <v>479</v>
      </c>
      <c r="D69" s="52" t="s">
        <v>453</v>
      </c>
      <c r="E69" s="52" t="s">
        <v>453</v>
      </c>
      <c r="F69" s="46"/>
      <c r="G69" s="51" t="s">
        <v>477</v>
      </c>
      <c r="H69" s="51" t="s">
        <v>818</v>
      </c>
      <c r="I69" s="51" t="s">
        <v>494</v>
      </c>
      <c r="J69" s="52">
        <v>6</v>
      </c>
      <c r="K69" s="52">
        <v>6</v>
      </c>
    </row>
    <row r="70" spans="1:11" ht="15.75" x14ac:dyDescent="0.25">
      <c r="A70" s="46" t="s">
        <v>454</v>
      </c>
      <c r="B70" s="46" t="s">
        <v>819</v>
      </c>
      <c r="C70" s="46" t="s">
        <v>463</v>
      </c>
      <c r="D70" s="47">
        <v>5</v>
      </c>
      <c r="E70" s="48">
        <v>4.5</v>
      </c>
      <c r="F70" s="46"/>
      <c r="G70" s="51" t="s">
        <v>466</v>
      </c>
      <c r="H70" s="51" t="s">
        <v>730</v>
      </c>
      <c r="I70" s="51" t="s">
        <v>511</v>
      </c>
      <c r="J70" s="52">
        <v>5.5</v>
      </c>
      <c r="K70" s="52">
        <v>5.5</v>
      </c>
    </row>
    <row r="71" spans="1:11" ht="15.75" x14ac:dyDescent="0.25">
      <c r="A71" s="51" t="s">
        <v>466</v>
      </c>
      <c r="B71" s="51" t="s">
        <v>23</v>
      </c>
      <c r="C71" s="51" t="s">
        <v>461</v>
      </c>
      <c r="D71" s="52">
        <v>7</v>
      </c>
      <c r="E71" s="52">
        <v>10</v>
      </c>
      <c r="F71" s="46"/>
      <c r="G71" s="51" t="s">
        <v>466</v>
      </c>
      <c r="H71" s="51" t="s">
        <v>242</v>
      </c>
      <c r="I71" s="51" t="s">
        <v>511</v>
      </c>
      <c r="J71" s="52">
        <v>6</v>
      </c>
      <c r="K71" s="52">
        <v>6</v>
      </c>
    </row>
    <row r="72" spans="1:11" ht="15.75" x14ac:dyDescent="0.25">
      <c r="A72" s="51" t="s">
        <v>466</v>
      </c>
      <c r="B72" s="51" t="s">
        <v>217</v>
      </c>
      <c r="C72" s="51" t="s">
        <v>495</v>
      </c>
      <c r="D72" s="52">
        <v>6</v>
      </c>
      <c r="E72" s="52">
        <v>6</v>
      </c>
      <c r="F72" s="46"/>
      <c r="G72" s="51" t="s">
        <v>454</v>
      </c>
      <c r="H72" s="51" t="s">
        <v>560</v>
      </c>
      <c r="I72" s="51" t="s">
        <v>495</v>
      </c>
      <c r="J72" s="52">
        <v>5</v>
      </c>
      <c r="K72" s="52">
        <v>4.5</v>
      </c>
    </row>
    <row r="73" spans="1:11" ht="15.75" x14ac:dyDescent="0.25">
      <c r="A73" s="51" t="s">
        <v>466</v>
      </c>
      <c r="B73" s="51" t="s">
        <v>545</v>
      </c>
      <c r="C73" s="51" t="s">
        <v>567</v>
      </c>
      <c r="D73" s="52" t="s">
        <v>453</v>
      </c>
      <c r="E73" s="52" t="s">
        <v>453</v>
      </c>
      <c r="F73" s="46"/>
      <c r="G73" s="51" t="s">
        <v>466</v>
      </c>
      <c r="H73" s="51" t="s">
        <v>820</v>
      </c>
      <c r="I73" s="51" t="s">
        <v>508</v>
      </c>
      <c r="J73" s="52">
        <v>5.5</v>
      </c>
      <c r="K73" s="52">
        <v>5.5</v>
      </c>
    </row>
    <row r="74" spans="1:11" ht="15.75" x14ac:dyDescent="0.25">
      <c r="A74" s="51" t="s">
        <v>477</v>
      </c>
      <c r="B74" s="51" t="s">
        <v>550</v>
      </c>
      <c r="C74" s="51" t="s">
        <v>473</v>
      </c>
      <c r="D74" s="52">
        <v>5.5</v>
      </c>
      <c r="E74" s="52">
        <v>5.5</v>
      </c>
      <c r="F74" s="46"/>
      <c r="G74" s="51" t="s">
        <v>454</v>
      </c>
      <c r="H74" s="51" t="s">
        <v>671</v>
      </c>
      <c r="I74" s="51" t="s">
        <v>508</v>
      </c>
      <c r="J74" s="52">
        <v>6</v>
      </c>
      <c r="K74" s="52">
        <v>6</v>
      </c>
    </row>
    <row r="75" spans="1:11" ht="15.75" x14ac:dyDescent="0.25">
      <c r="A75" s="51" t="s">
        <v>331</v>
      </c>
      <c r="B75" s="51" t="s">
        <v>535</v>
      </c>
      <c r="C75" s="51" t="s">
        <v>536</v>
      </c>
      <c r="D75" s="52" t="s">
        <v>453</v>
      </c>
      <c r="E75" s="52" t="s">
        <v>453</v>
      </c>
      <c r="F75" s="46"/>
      <c r="G75" s="51" t="s">
        <v>331</v>
      </c>
      <c r="H75" s="51" t="s">
        <v>821</v>
      </c>
      <c r="I75" s="51" t="s">
        <v>578</v>
      </c>
      <c r="J75" s="52" t="s">
        <v>453</v>
      </c>
      <c r="K75" s="52" t="s">
        <v>453</v>
      </c>
    </row>
    <row r="76" spans="1:11" ht="15.75" x14ac:dyDescent="0.25">
      <c r="A76" s="267" t="s">
        <v>498</v>
      </c>
      <c r="B76" s="267"/>
      <c r="C76" s="267"/>
      <c r="D76" s="268"/>
      <c r="E76" s="53">
        <v>3</v>
      </c>
      <c r="F76" s="46"/>
      <c r="G76" s="269" t="s">
        <v>822</v>
      </c>
      <c r="H76" s="270"/>
      <c r="I76" s="270"/>
      <c r="J76" s="271"/>
      <c r="K76" s="269"/>
    </row>
    <row r="77" spans="1:11" ht="15.75" x14ac:dyDescent="0.25">
      <c r="A77" s="269" t="s">
        <v>675</v>
      </c>
      <c r="B77" s="270"/>
      <c r="C77" s="270"/>
      <c r="D77" s="271"/>
      <c r="E77" s="269"/>
      <c r="F77" s="46"/>
      <c r="G77" s="272" t="s">
        <v>823</v>
      </c>
      <c r="H77" s="272"/>
      <c r="I77" s="272"/>
      <c r="J77" s="273"/>
      <c r="K77" s="274"/>
    </row>
    <row r="78" spans="1:11" ht="15.75" x14ac:dyDescent="0.25">
      <c r="A78" s="272" t="s">
        <v>824</v>
      </c>
      <c r="B78" s="272"/>
      <c r="C78" s="272"/>
      <c r="D78" s="273"/>
      <c r="E78" s="274"/>
      <c r="F78" s="46"/>
      <c r="G78" s="46"/>
      <c r="H78" s="46"/>
      <c r="I78" s="46"/>
      <c r="J78" s="46"/>
      <c r="K78" s="46"/>
    </row>
    <row r="80" spans="1:11" ht="15.75" x14ac:dyDescent="0.25">
      <c r="A80" s="279" t="s">
        <v>446</v>
      </c>
      <c r="B80" s="280"/>
      <c r="C80" s="280"/>
      <c r="D80" s="281"/>
      <c r="E80" s="282"/>
      <c r="F80" s="49" t="s">
        <v>367</v>
      </c>
      <c r="G80" s="283" t="s">
        <v>530</v>
      </c>
      <c r="H80" s="280"/>
      <c r="I80" s="280"/>
      <c r="J80" s="281"/>
      <c r="K80" s="282"/>
    </row>
    <row r="81" spans="1:11" ht="15.75" x14ac:dyDescent="0.25">
      <c r="A81" s="284" t="s">
        <v>447</v>
      </c>
      <c r="B81" s="285"/>
      <c r="C81" s="285"/>
      <c r="D81" s="286"/>
      <c r="E81" s="282"/>
      <c r="F81" s="50" t="s">
        <v>448</v>
      </c>
      <c r="G81" s="287" t="s">
        <v>825</v>
      </c>
      <c r="H81" s="285"/>
      <c r="I81" s="285"/>
      <c r="J81" s="286"/>
      <c r="K81" s="282"/>
    </row>
    <row r="82" spans="1:11" ht="15.75" x14ac:dyDescent="0.25">
      <c r="A82" s="46" t="s">
        <v>331</v>
      </c>
      <c r="B82" s="46" t="s">
        <v>483</v>
      </c>
      <c r="C82" s="46" t="s">
        <v>450</v>
      </c>
      <c r="D82" s="47">
        <v>5</v>
      </c>
      <c r="E82" s="48">
        <v>4</v>
      </c>
      <c r="F82" s="46"/>
      <c r="G82" s="46" t="s">
        <v>331</v>
      </c>
      <c r="H82" s="46" t="s">
        <v>534</v>
      </c>
      <c r="I82" s="46" t="s">
        <v>459</v>
      </c>
      <c r="J82" s="47">
        <v>6</v>
      </c>
      <c r="K82" s="48">
        <v>7</v>
      </c>
    </row>
    <row r="83" spans="1:11" ht="15.75" x14ac:dyDescent="0.25">
      <c r="A83" s="46" t="s">
        <v>454</v>
      </c>
      <c r="B83" s="46" t="s">
        <v>455</v>
      </c>
      <c r="C83" s="46" t="s">
        <v>456</v>
      </c>
      <c r="D83" s="47">
        <v>6.5</v>
      </c>
      <c r="E83" s="48">
        <v>6.5</v>
      </c>
      <c r="F83" s="46"/>
      <c r="G83" s="51" t="s">
        <v>454</v>
      </c>
      <c r="H83" s="51" t="s">
        <v>826</v>
      </c>
      <c r="I83" s="51" t="s">
        <v>567</v>
      </c>
      <c r="J83" s="52" t="s">
        <v>453</v>
      </c>
      <c r="K83" s="52" t="s">
        <v>453</v>
      </c>
    </row>
    <row r="84" spans="1:11" ht="15.75" x14ac:dyDescent="0.25">
      <c r="A84" s="46" t="s">
        <v>454</v>
      </c>
      <c r="B84" s="46" t="s">
        <v>196</v>
      </c>
      <c r="C84" s="46" t="s">
        <v>479</v>
      </c>
      <c r="D84" s="47">
        <v>5.5</v>
      </c>
      <c r="E84" s="48">
        <v>5.5</v>
      </c>
      <c r="F84" s="46"/>
      <c r="G84" s="46" t="s">
        <v>454</v>
      </c>
      <c r="H84" s="46" t="s">
        <v>63</v>
      </c>
      <c r="I84" s="46" t="s">
        <v>450</v>
      </c>
      <c r="J84" s="47">
        <v>7</v>
      </c>
      <c r="K84" s="48">
        <v>7</v>
      </c>
    </row>
    <row r="85" spans="1:11" ht="15.75" x14ac:dyDescent="0.25">
      <c r="A85" s="46" t="s">
        <v>454</v>
      </c>
      <c r="B85" s="46" t="s">
        <v>462</v>
      </c>
      <c r="C85" s="46" t="s">
        <v>463</v>
      </c>
      <c r="D85" s="47">
        <v>6</v>
      </c>
      <c r="E85" s="48">
        <v>6</v>
      </c>
      <c r="F85" s="46"/>
      <c r="G85" s="46" t="s">
        <v>454</v>
      </c>
      <c r="H85" s="46" t="s">
        <v>248</v>
      </c>
      <c r="I85" s="46" t="s">
        <v>481</v>
      </c>
      <c r="J85" s="47">
        <v>4</v>
      </c>
      <c r="K85" s="48">
        <v>3</v>
      </c>
    </row>
    <row r="86" spans="1:11" ht="15.75" x14ac:dyDescent="0.25">
      <c r="A86" s="46" t="s">
        <v>466</v>
      </c>
      <c r="B86" s="46" t="s">
        <v>221</v>
      </c>
      <c r="C86" s="46" t="s">
        <v>457</v>
      </c>
      <c r="D86" s="47">
        <v>6</v>
      </c>
      <c r="E86" s="48">
        <v>6</v>
      </c>
      <c r="F86" s="46"/>
      <c r="G86" s="46" t="s">
        <v>454</v>
      </c>
      <c r="H86" s="46" t="s">
        <v>827</v>
      </c>
      <c r="I86" s="46" t="s">
        <v>509</v>
      </c>
      <c r="J86" s="47">
        <v>5.5</v>
      </c>
      <c r="K86" s="48">
        <v>5</v>
      </c>
    </row>
    <row r="87" spans="1:11" ht="15.75" x14ac:dyDescent="0.25">
      <c r="A87" s="51" t="s">
        <v>466</v>
      </c>
      <c r="B87" s="51" t="s">
        <v>828</v>
      </c>
      <c r="C87" s="51" t="s">
        <v>463</v>
      </c>
      <c r="D87" s="52" t="s">
        <v>453</v>
      </c>
      <c r="E87" s="52" t="s">
        <v>453</v>
      </c>
      <c r="F87" s="46"/>
      <c r="G87" s="46" t="s">
        <v>466</v>
      </c>
      <c r="H87" s="46" t="s">
        <v>182</v>
      </c>
      <c r="I87" s="46" t="s">
        <v>456</v>
      </c>
      <c r="J87" s="47">
        <v>6</v>
      </c>
      <c r="K87" s="48">
        <v>6</v>
      </c>
    </row>
    <row r="88" spans="1:11" ht="15.75" x14ac:dyDescent="0.25">
      <c r="A88" s="46" t="s">
        <v>466</v>
      </c>
      <c r="B88" s="46" t="s">
        <v>467</v>
      </c>
      <c r="C88" s="46" t="s">
        <v>468</v>
      </c>
      <c r="D88" s="47">
        <v>7</v>
      </c>
      <c r="E88" s="48">
        <v>8</v>
      </c>
      <c r="F88" s="46"/>
      <c r="G88" s="46" t="s">
        <v>466</v>
      </c>
      <c r="H88" s="46" t="s">
        <v>99</v>
      </c>
      <c r="I88" s="46" t="s">
        <v>509</v>
      </c>
      <c r="J88" s="47">
        <v>6</v>
      </c>
      <c r="K88" s="48">
        <v>6</v>
      </c>
    </row>
    <row r="89" spans="1:11" ht="15.75" x14ac:dyDescent="0.25">
      <c r="A89" s="51" t="s">
        <v>466</v>
      </c>
      <c r="B89" s="51" t="s">
        <v>724</v>
      </c>
      <c r="C89" s="51" t="s">
        <v>457</v>
      </c>
      <c r="D89" s="52" t="s">
        <v>453</v>
      </c>
      <c r="E89" s="52" t="s">
        <v>453</v>
      </c>
      <c r="F89" s="46"/>
      <c r="G89" s="46" t="s">
        <v>466</v>
      </c>
      <c r="H89" s="46" t="s">
        <v>222</v>
      </c>
      <c r="I89" s="46" t="s">
        <v>461</v>
      </c>
      <c r="J89" s="47">
        <v>5.5</v>
      </c>
      <c r="K89" s="48">
        <v>5.5</v>
      </c>
    </row>
    <row r="90" spans="1:11" ht="15.75" x14ac:dyDescent="0.25">
      <c r="A90" s="46" t="s">
        <v>477</v>
      </c>
      <c r="B90" s="46" t="s">
        <v>145</v>
      </c>
      <c r="C90" s="46" t="s">
        <v>490</v>
      </c>
      <c r="D90" s="47">
        <v>4.5</v>
      </c>
      <c r="E90" s="48">
        <v>4</v>
      </c>
      <c r="F90" s="46"/>
      <c r="G90" s="46" t="s">
        <v>466</v>
      </c>
      <c r="H90" s="46" t="s">
        <v>98</v>
      </c>
      <c r="I90" s="46" t="s">
        <v>473</v>
      </c>
      <c r="J90" s="47">
        <v>6</v>
      </c>
      <c r="K90" s="48">
        <v>6</v>
      </c>
    </row>
    <row r="91" spans="1:11" ht="15.75" x14ac:dyDescent="0.25">
      <c r="A91" s="46" t="s">
        <v>477</v>
      </c>
      <c r="B91" s="46" t="s">
        <v>829</v>
      </c>
      <c r="C91" s="46" t="s">
        <v>486</v>
      </c>
      <c r="D91" s="47">
        <v>6</v>
      </c>
      <c r="E91" s="48">
        <v>5.5</v>
      </c>
      <c r="F91" s="46"/>
      <c r="G91" s="46" t="s">
        <v>477</v>
      </c>
      <c r="H91" s="46" t="s">
        <v>82</v>
      </c>
      <c r="I91" s="46" t="s">
        <v>511</v>
      </c>
      <c r="J91" s="47">
        <v>5.5</v>
      </c>
      <c r="K91" s="48">
        <v>5.5</v>
      </c>
    </row>
    <row r="92" spans="1:11" ht="15.75" x14ac:dyDescent="0.25">
      <c r="A92" s="46" t="s">
        <v>477</v>
      </c>
      <c r="B92" s="46" t="s">
        <v>830</v>
      </c>
      <c r="C92" s="46" t="s">
        <v>495</v>
      </c>
      <c r="D92" s="47">
        <v>5.5</v>
      </c>
      <c r="E92" s="48">
        <v>5.5</v>
      </c>
      <c r="F92" s="46"/>
      <c r="G92" s="51" t="s">
        <v>477</v>
      </c>
      <c r="H92" s="51" t="s">
        <v>541</v>
      </c>
      <c r="I92" s="51" t="s">
        <v>496</v>
      </c>
      <c r="J92" s="52" t="s">
        <v>453</v>
      </c>
      <c r="K92" s="52" t="s">
        <v>453</v>
      </c>
    </row>
    <row r="93" spans="1:11" ht="15.75" x14ac:dyDescent="0.25">
      <c r="A93" s="275" t="s">
        <v>482</v>
      </c>
      <c r="B93" s="276"/>
      <c r="C93" s="276"/>
      <c r="D93" s="277"/>
      <c r="E93" s="278"/>
      <c r="F93" s="46"/>
      <c r="G93" s="275" t="s">
        <v>482</v>
      </c>
      <c r="H93" s="276"/>
      <c r="I93" s="276"/>
      <c r="J93" s="277"/>
      <c r="K93" s="278"/>
    </row>
    <row r="94" spans="1:11" ht="15.75" x14ac:dyDescent="0.25">
      <c r="A94" s="51" t="s">
        <v>331</v>
      </c>
      <c r="B94" s="51" t="s">
        <v>449</v>
      </c>
      <c r="C94" s="51" t="s">
        <v>484</v>
      </c>
      <c r="D94" s="52" t="s">
        <v>453</v>
      </c>
      <c r="E94" s="52" t="s">
        <v>453</v>
      </c>
      <c r="F94" s="46"/>
      <c r="G94" s="51" t="s">
        <v>331</v>
      </c>
      <c r="H94" s="51" t="s">
        <v>831</v>
      </c>
      <c r="I94" s="51" t="s">
        <v>539</v>
      </c>
      <c r="J94" s="52" t="s">
        <v>453</v>
      </c>
      <c r="K94" s="52" t="s">
        <v>453</v>
      </c>
    </row>
    <row r="95" spans="1:11" ht="15.75" x14ac:dyDescent="0.25">
      <c r="A95" s="46" t="s">
        <v>466</v>
      </c>
      <c r="B95" s="46" t="s">
        <v>832</v>
      </c>
      <c r="C95" s="46" t="s">
        <v>509</v>
      </c>
      <c r="D95" s="47">
        <v>6</v>
      </c>
      <c r="E95" s="48">
        <v>6</v>
      </c>
      <c r="F95" s="46"/>
      <c r="G95" s="46" t="s">
        <v>466</v>
      </c>
      <c r="H95" s="46" t="s">
        <v>542</v>
      </c>
      <c r="I95" s="46" t="s">
        <v>511</v>
      </c>
      <c r="J95" s="47">
        <v>6</v>
      </c>
      <c r="K95" s="48">
        <v>6</v>
      </c>
    </row>
    <row r="96" spans="1:11" ht="15.75" x14ac:dyDescent="0.25">
      <c r="A96" s="46" t="s">
        <v>466</v>
      </c>
      <c r="B96" s="46" t="s">
        <v>833</v>
      </c>
      <c r="C96" s="46" t="s">
        <v>494</v>
      </c>
      <c r="D96" s="47">
        <v>6.5</v>
      </c>
      <c r="E96" s="48">
        <v>6</v>
      </c>
      <c r="F96" s="46"/>
      <c r="G96" s="46" t="s">
        <v>454</v>
      </c>
      <c r="H96" s="46" t="s">
        <v>548</v>
      </c>
      <c r="I96" s="46" t="s">
        <v>511</v>
      </c>
      <c r="J96" s="47">
        <v>6</v>
      </c>
      <c r="K96" s="48">
        <v>6</v>
      </c>
    </row>
    <row r="97" spans="1:11" ht="15.75" x14ac:dyDescent="0.25">
      <c r="A97" s="51" t="s">
        <v>466</v>
      </c>
      <c r="B97" s="51" t="s">
        <v>834</v>
      </c>
      <c r="C97" s="51" t="s">
        <v>496</v>
      </c>
      <c r="D97" s="52" t="s">
        <v>453</v>
      </c>
      <c r="E97" s="52" t="s">
        <v>453</v>
      </c>
      <c r="F97" s="46"/>
      <c r="G97" s="51" t="s">
        <v>454</v>
      </c>
      <c r="H97" s="51" t="s">
        <v>835</v>
      </c>
      <c r="I97" s="51" t="s">
        <v>461</v>
      </c>
      <c r="J97" s="52">
        <v>6</v>
      </c>
      <c r="K97" s="52">
        <v>6</v>
      </c>
    </row>
    <row r="98" spans="1:11" ht="15.75" x14ac:dyDescent="0.25">
      <c r="A98" s="51" t="s">
        <v>454</v>
      </c>
      <c r="B98" s="51" t="s">
        <v>283</v>
      </c>
      <c r="C98" s="51" t="s">
        <v>495</v>
      </c>
      <c r="D98" s="52">
        <v>6</v>
      </c>
      <c r="E98" s="52">
        <v>5.5</v>
      </c>
      <c r="F98" s="46"/>
      <c r="G98" s="51" t="s">
        <v>454</v>
      </c>
      <c r="H98" s="51" t="s">
        <v>549</v>
      </c>
      <c r="I98" s="51" t="s">
        <v>461</v>
      </c>
      <c r="J98" s="52">
        <v>7</v>
      </c>
      <c r="K98" s="52">
        <v>7</v>
      </c>
    </row>
    <row r="99" spans="1:11" ht="15.75" x14ac:dyDescent="0.25">
      <c r="A99" s="51" t="s">
        <v>454</v>
      </c>
      <c r="B99" s="51" t="s">
        <v>622</v>
      </c>
      <c r="C99" s="51" t="s">
        <v>601</v>
      </c>
      <c r="D99" s="52" t="s">
        <v>453</v>
      </c>
      <c r="E99" s="52" t="s">
        <v>453</v>
      </c>
      <c r="F99" s="46"/>
      <c r="G99" s="51" t="s">
        <v>466</v>
      </c>
      <c r="H99" s="51" t="s">
        <v>836</v>
      </c>
      <c r="I99" s="51" t="s">
        <v>569</v>
      </c>
      <c r="J99" s="52" t="s">
        <v>453</v>
      </c>
      <c r="K99" s="52" t="s">
        <v>453</v>
      </c>
    </row>
    <row r="100" spans="1:11" ht="15.75" x14ac:dyDescent="0.25">
      <c r="A100" s="51" t="s">
        <v>454</v>
      </c>
      <c r="B100" s="51" t="s">
        <v>458</v>
      </c>
      <c r="C100" s="51" t="s">
        <v>539</v>
      </c>
      <c r="D100" s="52" t="s">
        <v>453</v>
      </c>
      <c r="E100" s="52" t="s">
        <v>453</v>
      </c>
      <c r="F100" s="46"/>
      <c r="G100" s="51" t="s">
        <v>466</v>
      </c>
      <c r="H100" s="51" t="s">
        <v>520</v>
      </c>
      <c r="I100" s="51" t="s">
        <v>469</v>
      </c>
      <c r="J100" s="52" t="s">
        <v>453</v>
      </c>
      <c r="K100" s="52" t="s">
        <v>453</v>
      </c>
    </row>
    <row r="101" spans="1:11" ht="15.75" x14ac:dyDescent="0.25">
      <c r="A101" s="267" t="s">
        <v>498</v>
      </c>
      <c r="B101" s="267"/>
      <c r="C101" s="267"/>
      <c r="D101" s="268"/>
      <c r="E101" s="53">
        <v>3</v>
      </c>
      <c r="F101" s="46"/>
      <c r="G101" s="267" t="s">
        <v>500</v>
      </c>
      <c r="H101" s="267"/>
      <c r="I101" s="267"/>
      <c r="J101" s="268"/>
      <c r="K101" s="53">
        <v>1.5</v>
      </c>
    </row>
    <row r="102" spans="1:11" ht="15.75" x14ac:dyDescent="0.25">
      <c r="A102" s="267" t="s">
        <v>500</v>
      </c>
      <c r="B102" s="267"/>
      <c r="C102" s="267"/>
      <c r="D102" s="268"/>
      <c r="E102" s="53">
        <v>1.5</v>
      </c>
      <c r="F102" s="46"/>
      <c r="G102" s="269" t="s">
        <v>579</v>
      </c>
      <c r="H102" s="270"/>
      <c r="I102" s="270"/>
      <c r="J102" s="271"/>
      <c r="K102" s="269"/>
    </row>
    <row r="103" spans="1:11" ht="15.75" x14ac:dyDescent="0.25">
      <c r="A103" s="269" t="s">
        <v>705</v>
      </c>
      <c r="B103" s="270"/>
      <c r="C103" s="270"/>
      <c r="D103" s="271"/>
      <c r="E103" s="269"/>
      <c r="F103" s="46"/>
      <c r="G103" s="272" t="s">
        <v>837</v>
      </c>
      <c r="H103" s="272"/>
      <c r="I103" s="272"/>
      <c r="J103" s="273"/>
      <c r="K103" s="274"/>
    </row>
    <row r="104" spans="1:11" ht="15.75" x14ac:dyDescent="0.25">
      <c r="A104" s="272" t="s">
        <v>838</v>
      </c>
      <c r="B104" s="272"/>
      <c r="C104" s="272"/>
      <c r="D104" s="273"/>
      <c r="E104" s="274"/>
      <c r="F104" s="46"/>
      <c r="G104" s="46"/>
      <c r="H104" s="46"/>
      <c r="I104" s="46"/>
      <c r="J104" s="46"/>
      <c r="K104" s="46"/>
    </row>
    <row r="106" spans="1:11" ht="15.75" x14ac:dyDescent="0.25">
      <c r="A106" s="279" t="s">
        <v>556</v>
      </c>
      <c r="B106" s="280"/>
      <c r="C106" s="280"/>
      <c r="D106" s="281"/>
      <c r="E106" s="282"/>
      <c r="F106" s="49" t="s">
        <v>368</v>
      </c>
      <c r="G106" s="283" t="s">
        <v>10</v>
      </c>
      <c r="H106" s="280"/>
      <c r="I106" s="280"/>
      <c r="J106" s="281"/>
      <c r="K106" s="282"/>
    </row>
    <row r="107" spans="1:11" ht="15.75" x14ac:dyDescent="0.25">
      <c r="A107" s="284" t="s">
        <v>447</v>
      </c>
      <c r="B107" s="285"/>
      <c r="C107" s="285"/>
      <c r="D107" s="286"/>
      <c r="E107" s="282"/>
      <c r="F107" s="50" t="s">
        <v>448</v>
      </c>
      <c r="G107" s="287" t="s">
        <v>447</v>
      </c>
      <c r="H107" s="285"/>
      <c r="I107" s="285"/>
      <c r="J107" s="286"/>
      <c r="K107" s="282"/>
    </row>
    <row r="108" spans="1:11" ht="15.75" x14ac:dyDescent="0.25">
      <c r="A108" s="46" t="s">
        <v>331</v>
      </c>
      <c r="B108" s="46" t="s">
        <v>559</v>
      </c>
      <c r="C108" s="46" t="s">
        <v>509</v>
      </c>
      <c r="D108" s="47">
        <v>7.5</v>
      </c>
      <c r="E108" s="48">
        <v>6.5</v>
      </c>
      <c r="F108" s="46"/>
      <c r="G108" s="46" t="s">
        <v>331</v>
      </c>
      <c r="H108" s="46" t="s">
        <v>586</v>
      </c>
      <c r="I108" s="46" t="s">
        <v>473</v>
      </c>
      <c r="J108" s="47">
        <v>7</v>
      </c>
      <c r="K108" s="48">
        <v>5</v>
      </c>
    </row>
    <row r="109" spans="1:11" ht="15.75" x14ac:dyDescent="0.25">
      <c r="A109" s="46" t="s">
        <v>454</v>
      </c>
      <c r="B109" s="46" t="s">
        <v>587</v>
      </c>
      <c r="C109" s="46" t="s">
        <v>475</v>
      </c>
      <c r="D109" s="47">
        <v>6.5</v>
      </c>
      <c r="E109" s="48">
        <v>6.5</v>
      </c>
      <c r="F109" s="46"/>
      <c r="G109" s="46" t="s">
        <v>454</v>
      </c>
      <c r="H109" s="46" t="s">
        <v>604</v>
      </c>
      <c r="I109" s="46" t="s">
        <v>481</v>
      </c>
      <c r="J109" s="47">
        <v>6.5</v>
      </c>
      <c r="K109" s="48">
        <v>9.5</v>
      </c>
    </row>
    <row r="110" spans="1:11" ht="15.75" x14ac:dyDescent="0.25">
      <c r="A110" s="51" t="s">
        <v>454</v>
      </c>
      <c r="B110" s="51" t="s">
        <v>839</v>
      </c>
      <c r="C110" s="51" t="s">
        <v>674</v>
      </c>
      <c r="D110" s="52" t="s">
        <v>453</v>
      </c>
      <c r="E110" s="52" t="s">
        <v>453</v>
      </c>
      <c r="F110" s="46"/>
      <c r="G110" s="46" t="s">
        <v>454</v>
      </c>
      <c r="H110" s="46" t="s">
        <v>155</v>
      </c>
      <c r="I110" s="46" t="s">
        <v>479</v>
      </c>
      <c r="J110" s="47">
        <v>5.5</v>
      </c>
      <c r="K110" s="48">
        <v>5.5</v>
      </c>
    </row>
    <row r="111" spans="1:11" ht="15.75" x14ac:dyDescent="0.25">
      <c r="A111" s="46" t="s">
        <v>454</v>
      </c>
      <c r="B111" s="46" t="s">
        <v>130</v>
      </c>
      <c r="C111" s="46" t="s">
        <v>471</v>
      </c>
      <c r="D111" s="47">
        <v>6</v>
      </c>
      <c r="E111" s="48">
        <v>6</v>
      </c>
      <c r="F111" s="46"/>
      <c r="G111" s="46" t="s">
        <v>454</v>
      </c>
      <c r="H111" s="46" t="s">
        <v>600</v>
      </c>
      <c r="I111" s="46" t="s">
        <v>463</v>
      </c>
      <c r="J111" s="47">
        <v>6.5</v>
      </c>
      <c r="K111" s="48">
        <v>6</v>
      </c>
    </row>
    <row r="112" spans="1:11" ht="15.75" x14ac:dyDescent="0.25">
      <c r="A112" s="46" t="s">
        <v>466</v>
      </c>
      <c r="B112" s="46" t="s">
        <v>106</v>
      </c>
      <c r="C112" s="46" t="s">
        <v>490</v>
      </c>
      <c r="D112" s="47">
        <v>6</v>
      </c>
      <c r="E112" s="48">
        <v>7</v>
      </c>
      <c r="F112" s="46"/>
      <c r="G112" s="46" t="s">
        <v>466</v>
      </c>
      <c r="H112" s="46" t="s">
        <v>66</v>
      </c>
      <c r="I112" s="46" t="s">
        <v>479</v>
      </c>
      <c r="J112" s="47">
        <v>7</v>
      </c>
      <c r="K112" s="48">
        <v>9.5</v>
      </c>
    </row>
    <row r="113" spans="1:11" ht="15.75" x14ac:dyDescent="0.25">
      <c r="A113" s="46" t="s">
        <v>466</v>
      </c>
      <c r="B113" s="46" t="s">
        <v>220</v>
      </c>
      <c r="C113" s="46" t="s">
        <v>478</v>
      </c>
      <c r="D113" s="47">
        <v>6.5</v>
      </c>
      <c r="E113" s="48">
        <v>6.5</v>
      </c>
      <c r="F113" s="46"/>
      <c r="G113" s="46" t="s">
        <v>466</v>
      </c>
      <c r="H113" s="46" t="s">
        <v>181</v>
      </c>
      <c r="I113" s="46" t="s">
        <v>450</v>
      </c>
      <c r="J113" s="47">
        <v>5.5</v>
      </c>
      <c r="K113" s="48">
        <v>5.5</v>
      </c>
    </row>
    <row r="114" spans="1:11" ht="15.75" x14ac:dyDescent="0.25">
      <c r="A114" s="46" t="s">
        <v>466</v>
      </c>
      <c r="B114" s="46" t="s">
        <v>65</v>
      </c>
      <c r="C114" s="46" t="s">
        <v>509</v>
      </c>
      <c r="D114" s="47">
        <v>6.5</v>
      </c>
      <c r="E114" s="48">
        <v>9</v>
      </c>
      <c r="F114" s="46"/>
      <c r="G114" s="46" t="s">
        <v>466</v>
      </c>
      <c r="H114" s="46" t="s">
        <v>840</v>
      </c>
      <c r="I114" s="46" t="s">
        <v>490</v>
      </c>
      <c r="J114" s="47">
        <v>5.5</v>
      </c>
      <c r="K114" s="48">
        <v>5.5</v>
      </c>
    </row>
    <row r="115" spans="1:11" ht="15.75" x14ac:dyDescent="0.25">
      <c r="A115" s="46" t="s">
        <v>466</v>
      </c>
      <c r="B115" s="46" t="s">
        <v>564</v>
      </c>
      <c r="C115" s="46" t="s">
        <v>457</v>
      </c>
      <c r="D115" s="47">
        <v>5.5</v>
      </c>
      <c r="E115" s="48">
        <v>2.5</v>
      </c>
      <c r="F115" s="46"/>
      <c r="G115" s="46" t="s">
        <v>466</v>
      </c>
      <c r="H115" s="46" t="s">
        <v>189</v>
      </c>
      <c r="I115" s="46" t="s">
        <v>481</v>
      </c>
      <c r="J115" s="47">
        <v>5.5</v>
      </c>
      <c r="K115" s="48">
        <v>5.5</v>
      </c>
    </row>
    <row r="116" spans="1:11" ht="15.75" x14ac:dyDescent="0.25">
      <c r="A116" s="46" t="s">
        <v>477</v>
      </c>
      <c r="B116" s="46" t="s">
        <v>194</v>
      </c>
      <c r="C116" s="46" t="s">
        <v>486</v>
      </c>
      <c r="D116" s="47">
        <v>6.5</v>
      </c>
      <c r="E116" s="48">
        <v>6.5</v>
      </c>
      <c r="F116" s="46"/>
      <c r="G116" s="46" t="s">
        <v>477</v>
      </c>
      <c r="H116" s="46" t="s">
        <v>95</v>
      </c>
      <c r="I116" s="46" t="s">
        <v>450</v>
      </c>
      <c r="J116" s="47">
        <v>6</v>
      </c>
      <c r="K116" s="48">
        <v>6</v>
      </c>
    </row>
    <row r="117" spans="1:11" ht="15.75" x14ac:dyDescent="0.25">
      <c r="A117" s="46" t="s">
        <v>477</v>
      </c>
      <c r="B117" s="46" t="s">
        <v>202</v>
      </c>
      <c r="C117" s="46" t="s">
        <v>486</v>
      </c>
      <c r="D117" s="47">
        <v>5.5</v>
      </c>
      <c r="E117" s="48">
        <v>5.5</v>
      </c>
      <c r="F117" s="46"/>
      <c r="G117" s="46" t="s">
        <v>477</v>
      </c>
      <c r="H117" s="46" t="s">
        <v>96</v>
      </c>
      <c r="I117" s="46" t="s">
        <v>456</v>
      </c>
      <c r="J117" s="47">
        <v>5.5</v>
      </c>
      <c r="K117" s="48">
        <v>5</v>
      </c>
    </row>
    <row r="118" spans="1:11" ht="15.75" x14ac:dyDescent="0.25">
      <c r="A118" s="46" t="s">
        <v>477</v>
      </c>
      <c r="B118" s="46" t="s">
        <v>64</v>
      </c>
      <c r="C118" s="46" t="s">
        <v>478</v>
      </c>
      <c r="D118" s="47">
        <v>7</v>
      </c>
      <c r="E118" s="48">
        <v>10</v>
      </c>
      <c r="F118" s="46"/>
      <c r="G118" s="46" t="s">
        <v>477</v>
      </c>
      <c r="H118" s="46" t="s">
        <v>90</v>
      </c>
      <c r="I118" s="46" t="s">
        <v>463</v>
      </c>
      <c r="J118" s="47">
        <v>6</v>
      </c>
      <c r="K118" s="48">
        <v>6</v>
      </c>
    </row>
    <row r="119" spans="1:11" ht="15.75" x14ac:dyDescent="0.25">
      <c r="A119" s="275" t="s">
        <v>482</v>
      </c>
      <c r="B119" s="276"/>
      <c r="C119" s="276"/>
      <c r="D119" s="277"/>
      <c r="E119" s="278"/>
      <c r="F119" s="46"/>
      <c r="G119" s="275" t="s">
        <v>482</v>
      </c>
      <c r="H119" s="276"/>
      <c r="I119" s="276"/>
      <c r="J119" s="277"/>
      <c r="K119" s="278"/>
    </row>
    <row r="120" spans="1:11" ht="15.75" x14ac:dyDescent="0.25">
      <c r="A120" s="51" t="s">
        <v>331</v>
      </c>
      <c r="B120" s="51" t="s">
        <v>568</v>
      </c>
      <c r="C120" s="51" t="s">
        <v>569</v>
      </c>
      <c r="D120" s="52" t="s">
        <v>453</v>
      </c>
      <c r="E120" s="52" t="s">
        <v>453</v>
      </c>
      <c r="F120" s="46"/>
      <c r="G120" s="51" t="s">
        <v>477</v>
      </c>
      <c r="H120" s="51" t="s">
        <v>89</v>
      </c>
      <c r="I120" s="51" t="s">
        <v>597</v>
      </c>
      <c r="J120" s="52" t="s">
        <v>453</v>
      </c>
      <c r="K120" s="52" t="s">
        <v>453</v>
      </c>
    </row>
    <row r="121" spans="1:11" ht="15.75" x14ac:dyDescent="0.25">
      <c r="A121" s="51" t="s">
        <v>466</v>
      </c>
      <c r="B121" s="51" t="s">
        <v>563</v>
      </c>
      <c r="C121" s="51" t="s">
        <v>481</v>
      </c>
      <c r="D121" s="52">
        <v>5.5</v>
      </c>
      <c r="E121" s="52">
        <v>5.5</v>
      </c>
      <c r="F121" s="46"/>
      <c r="G121" s="51" t="s">
        <v>477</v>
      </c>
      <c r="H121" s="51" t="s">
        <v>147</v>
      </c>
      <c r="I121" s="51" t="s">
        <v>456</v>
      </c>
      <c r="J121" s="52" t="s">
        <v>453</v>
      </c>
      <c r="K121" s="52" t="s">
        <v>453</v>
      </c>
    </row>
    <row r="122" spans="1:11" ht="15.75" x14ac:dyDescent="0.25">
      <c r="A122" s="51" t="s">
        <v>466</v>
      </c>
      <c r="B122" s="51" t="s">
        <v>322</v>
      </c>
      <c r="C122" s="51" t="s">
        <v>481</v>
      </c>
      <c r="D122" s="52">
        <v>6.5</v>
      </c>
      <c r="E122" s="52">
        <v>7.5</v>
      </c>
      <c r="F122" s="46"/>
      <c r="G122" s="51" t="s">
        <v>466</v>
      </c>
      <c r="H122" s="51" t="s">
        <v>195</v>
      </c>
      <c r="I122" s="51" t="s">
        <v>475</v>
      </c>
      <c r="J122" s="52">
        <v>6</v>
      </c>
      <c r="K122" s="52">
        <v>6</v>
      </c>
    </row>
    <row r="123" spans="1:11" ht="15.75" x14ac:dyDescent="0.25">
      <c r="A123" s="51" t="s">
        <v>466</v>
      </c>
      <c r="B123" s="51" t="s">
        <v>841</v>
      </c>
      <c r="C123" s="51" t="s">
        <v>674</v>
      </c>
      <c r="D123" s="52" t="s">
        <v>453</v>
      </c>
      <c r="E123" s="52" t="s">
        <v>453</v>
      </c>
      <c r="F123" s="46"/>
      <c r="G123" s="51" t="s">
        <v>466</v>
      </c>
      <c r="H123" s="51" t="s">
        <v>249</v>
      </c>
      <c r="I123" s="51" t="s">
        <v>456</v>
      </c>
      <c r="J123" s="52">
        <v>6.5</v>
      </c>
      <c r="K123" s="52">
        <v>6.5</v>
      </c>
    </row>
    <row r="124" spans="1:11" ht="15.75" x14ac:dyDescent="0.25">
      <c r="A124" s="46" t="s">
        <v>454</v>
      </c>
      <c r="B124" s="46" t="s">
        <v>131</v>
      </c>
      <c r="C124" s="46" t="s">
        <v>478</v>
      </c>
      <c r="D124" s="47">
        <v>6.5</v>
      </c>
      <c r="E124" s="48">
        <v>6.5</v>
      </c>
      <c r="F124" s="46"/>
      <c r="G124" s="51" t="s">
        <v>454</v>
      </c>
      <c r="H124" s="51" t="s">
        <v>97</v>
      </c>
      <c r="I124" s="51" t="s">
        <v>597</v>
      </c>
      <c r="J124" s="52" t="s">
        <v>453</v>
      </c>
      <c r="K124" s="52" t="s">
        <v>453</v>
      </c>
    </row>
    <row r="125" spans="1:11" ht="15.75" x14ac:dyDescent="0.25">
      <c r="A125" s="51" t="s">
        <v>454</v>
      </c>
      <c r="B125" s="51" t="s">
        <v>193</v>
      </c>
      <c r="C125" s="51" t="s">
        <v>486</v>
      </c>
      <c r="D125" s="52">
        <v>6</v>
      </c>
      <c r="E125" s="52">
        <v>6.5</v>
      </c>
      <c r="F125" s="46"/>
      <c r="G125" s="51" t="s">
        <v>454</v>
      </c>
      <c r="H125" s="51" t="s">
        <v>91</v>
      </c>
      <c r="I125" s="51" t="s">
        <v>471</v>
      </c>
      <c r="J125" s="52">
        <v>6</v>
      </c>
      <c r="K125" s="52">
        <v>6</v>
      </c>
    </row>
    <row r="126" spans="1:11" ht="15.75" x14ac:dyDescent="0.25">
      <c r="A126" s="51" t="s">
        <v>454</v>
      </c>
      <c r="B126" s="51" t="s">
        <v>842</v>
      </c>
      <c r="C126" s="51" t="s">
        <v>486</v>
      </c>
      <c r="D126" s="52">
        <v>4.5</v>
      </c>
      <c r="E126" s="52">
        <v>4.5</v>
      </c>
      <c r="F126" s="46"/>
      <c r="G126" s="51" t="s">
        <v>331</v>
      </c>
      <c r="H126" s="51" t="s">
        <v>592</v>
      </c>
      <c r="I126" s="51" t="s">
        <v>511</v>
      </c>
      <c r="J126" s="52">
        <v>6</v>
      </c>
      <c r="K126" s="52">
        <v>4.5</v>
      </c>
    </row>
    <row r="127" spans="1:11" ht="15.75" x14ac:dyDescent="0.25">
      <c r="A127" s="267" t="s">
        <v>498</v>
      </c>
      <c r="B127" s="267"/>
      <c r="C127" s="267"/>
      <c r="D127" s="268"/>
      <c r="E127" s="53">
        <v>3</v>
      </c>
      <c r="F127" s="46"/>
      <c r="G127" s="267" t="s">
        <v>500</v>
      </c>
      <c r="H127" s="267"/>
      <c r="I127" s="267"/>
      <c r="J127" s="268"/>
      <c r="K127" s="53">
        <v>1.5</v>
      </c>
    </row>
    <row r="128" spans="1:11" ht="15.75" x14ac:dyDescent="0.25">
      <c r="A128" s="267" t="s">
        <v>500</v>
      </c>
      <c r="B128" s="267"/>
      <c r="C128" s="267"/>
      <c r="D128" s="268"/>
      <c r="E128" s="53">
        <v>-1.5</v>
      </c>
      <c r="F128" s="46"/>
      <c r="G128" s="269" t="s">
        <v>676</v>
      </c>
      <c r="H128" s="270"/>
      <c r="I128" s="270"/>
      <c r="J128" s="271"/>
      <c r="K128" s="269"/>
    </row>
    <row r="129" spans="1:11" ht="15.75" x14ac:dyDescent="0.25">
      <c r="A129" s="269" t="s">
        <v>714</v>
      </c>
      <c r="B129" s="270"/>
      <c r="C129" s="270"/>
      <c r="D129" s="271"/>
      <c r="E129" s="269"/>
      <c r="F129" s="46"/>
      <c r="G129" s="272" t="s">
        <v>843</v>
      </c>
      <c r="H129" s="272"/>
      <c r="I129" s="272"/>
      <c r="J129" s="273"/>
      <c r="K129" s="274"/>
    </row>
    <row r="130" spans="1:11" ht="15.75" x14ac:dyDescent="0.25">
      <c r="A130" s="272" t="s">
        <v>844</v>
      </c>
      <c r="B130" s="272"/>
      <c r="C130" s="272"/>
      <c r="D130" s="273"/>
      <c r="E130" s="274"/>
      <c r="F130" s="46"/>
      <c r="G130" s="46"/>
      <c r="H130" s="46"/>
      <c r="I130" s="46"/>
      <c r="J130" s="46"/>
      <c r="K130" s="46"/>
    </row>
    <row r="132" spans="1:11" ht="15.75" x14ac:dyDescent="0.25">
      <c r="A132" s="279" t="s">
        <v>610</v>
      </c>
      <c r="B132" s="280"/>
      <c r="C132" s="280"/>
      <c r="D132" s="281"/>
      <c r="E132" s="282"/>
      <c r="F132" s="49" t="s">
        <v>366</v>
      </c>
      <c r="G132" s="283" t="s">
        <v>634</v>
      </c>
      <c r="H132" s="280"/>
      <c r="I132" s="280"/>
      <c r="J132" s="281"/>
      <c r="K132" s="282"/>
    </row>
    <row r="133" spans="1:11" ht="15.75" x14ac:dyDescent="0.25">
      <c r="A133" s="284" t="s">
        <v>693</v>
      </c>
      <c r="B133" s="285"/>
      <c r="C133" s="285"/>
      <c r="D133" s="286"/>
      <c r="E133" s="282"/>
      <c r="F133" s="50" t="s">
        <v>448</v>
      </c>
      <c r="G133" s="287" t="s">
        <v>447</v>
      </c>
      <c r="H133" s="285"/>
      <c r="I133" s="285"/>
      <c r="J133" s="286"/>
      <c r="K133" s="282"/>
    </row>
    <row r="134" spans="1:11" ht="15.75" x14ac:dyDescent="0.25">
      <c r="A134" s="46" t="s">
        <v>331</v>
      </c>
      <c r="B134" s="46" t="s">
        <v>612</v>
      </c>
      <c r="C134" s="46" t="s">
        <v>457</v>
      </c>
      <c r="D134" s="47">
        <v>6</v>
      </c>
      <c r="E134" s="48">
        <v>5</v>
      </c>
      <c r="F134" s="46"/>
      <c r="G134" s="46" t="s">
        <v>331</v>
      </c>
      <c r="H134" s="46" t="s">
        <v>636</v>
      </c>
      <c r="I134" s="46" t="s">
        <v>508</v>
      </c>
      <c r="J134" s="47">
        <v>6</v>
      </c>
      <c r="K134" s="48">
        <v>5</v>
      </c>
    </row>
    <row r="135" spans="1:11" ht="15.75" x14ac:dyDescent="0.25">
      <c r="A135" s="46" t="s">
        <v>454</v>
      </c>
      <c r="B135" s="46" t="s">
        <v>235</v>
      </c>
      <c r="C135" s="46" t="s">
        <v>490</v>
      </c>
      <c r="D135" s="47">
        <v>6</v>
      </c>
      <c r="E135" s="48">
        <v>6</v>
      </c>
      <c r="F135" s="46"/>
      <c r="G135" s="51" t="s">
        <v>454</v>
      </c>
      <c r="H135" s="51" t="s">
        <v>845</v>
      </c>
      <c r="I135" s="51" t="s">
        <v>602</v>
      </c>
      <c r="J135" s="52" t="s">
        <v>453</v>
      </c>
      <c r="K135" s="52" t="s">
        <v>453</v>
      </c>
    </row>
    <row r="136" spans="1:11" ht="15.75" x14ac:dyDescent="0.25">
      <c r="A136" s="46" t="s">
        <v>454</v>
      </c>
      <c r="B136" s="46" t="s">
        <v>620</v>
      </c>
      <c r="C136" s="46" t="s">
        <v>509</v>
      </c>
      <c r="D136" s="47">
        <v>6</v>
      </c>
      <c r="E136" s="48">
        <v>6</v>
      </c>
      <c r="F136" s="46"/>
      <c r="G136" s="46" t="s">
        <v>454</v>
      </c>
      <c r="H136" s="46" t="s">
        <v>638</v>
      </c>
      <c r="I136" s="46" t="s">
        <v>479</v>
      </c>
      <c r="J136" s="47">
        <v>6</v>
      </c>
      <c r="K136" s="48">
        <v>6</v>
      </c>
    </row>
    <row r="137" spans="1:11" ht="15.75" x14ac:dyDescent="0.25">
      <c r="A137" s="46" t="s">
        <v>454</v>
      </c>
      <c r="B137" s="46" t="s">
        <v>156</v>
      </c>
      <c r="C137" s="46" t="s">
        <v>450</v>
      </c>
      <c r="D137" s="47">
        <v>5.5</v>
      </c>
      <c r="E137" s="48">
        <v>5.5</v>
      </c>
      <c r="F137" s="46"/>
      <c r="G137" s="46" t="s">
        <v>454</v>
      </c>
      <c r="H137" s="46" t="s">
        <v>207</v>
      </c>
      <c r="I137" s="46" t="s">
        <v>475</v>
      </c>
      <c r="J137" s="47">
        <v>6</v>
      </c>
      <c r="K137" s="48">
        <v>6</v>
      </c>
    </row>
    <row r="138" spans="1:11" ht="15.75" x14ac:dyDescent="0.25">
      <c r="A138" s="51" t="s">
        <v>454</v>
      </c>
      <c r="B138" s="51" t="s">
        <v>213</v>
      </c>
      <c r="C138" s="51" t="s">
        <v>484</v>
      </c>
      <c r="D138" s="52" t="s">
        <v>453</v>
      </c>
      <c r="E138" s="52" t="s">
        <v>453</v>
      </c>
      <c r="F138" s="46"/>
      <c r="G138" s="46" t="s">
        <v>466</v>
      </c>
      <c r="H138" s="46" t="s">
        <v>78</v>
      </c>
      <c r="I138" s="46" t="s">
        <v>468</v>
      </c>
      <c r="J138" s="47">
        <v>6.5</v>
      </c>
      <c r="K138" s="48">
        <v>7.5</v>
      </c>
    </row>
    <row r="139" spans="1:11" ht="15.75" x14ac:dyDescent="0.25">
      <c r="A139" s="46" t="s">
        <v>466</v>
      </c>
      <c r="B139" s="46" t="s">
        <v>616</v>
      </c>
      <c r="C139" s="46" t="s">
        <v>490</v>
      </c>
      <c r="D139" s="47">
        <v>5.5</v>
      </c>
      <c r="E139" s="48">
        <v>5.5</v>
      </c>
      <c r="F139" s="46"/>
      <c r="G139" s="46" t="s">
        <v>466</v>
      </c>
      <c r="H139" s="46" t="s">
        <v>649</v>
      </c>
      <c r="I139" s="46" t="s">
        <v>508</v>
      </c>
      <c r="J139" s="47">
        <v>7</v>
      </c>
      <c r="K139" s="48">
        <v>10</v>
      </c>
    </row>
    <row r="140" spans="1:11" ht="15.75" x14ac:dyDescent="0.25">
      <c r="A140" s="46" t="s">
        <v>466</v>
      </c>
      <c r="B140" s="46" t="s">
        <v>625</v>
      </c>
      <c r="C140" s="46" t="s">
        <v>461</v>
      </c>
      <c r="D140" s="47">
        <v>6.5</v>
      </c>
      <c r="E140" s="48">
        <v>6</v>
      </c>
      <c r="F140" s="46"/>
      <c r="G140" s="46" t="s">
        <v>466</v>
      </c>
      <c r="H140" s="46" t="s">
        <v>646</v>
      </c>
      <c r="I140" s="46" t="s">
        <v>468</v>
      </c>
      <c r="J140" s="47">
        <v>6.5</v>
      </c>
      <c r="K140" s="48">
        <v>6.5</v>
      </c>
    </row>
    <row r="141" spans="1:11" ht="15.75" x14ac:dyDescent="0.25">
      <c r="A141" s="46" t="s">
        <v>477</v>
      </c>
      <c r="B141" s="46" t="s">
        <v>68</v>
      </c>
      <c r="C141" s="46" t="s">
        <v>459</v>
      </c>
      <c r="D141" s="47">
        <v>6</v>
      </c>
      <c r="E141" s="48">
        <v>6</v>
      </c>
      <c r="F141" s="46"/>
      <c r="G141" s="46" t="s">
        <v>466</v>
      </c>
      <c r="H141" s="46" t="s">
        <v>238</v>
      </c>
      <c r="I141" s="46" t="s">
        <v>490</v>
      </c>
      <c r="J141" s="47">
        <v>4.5</v>
      </c>
      <c r="K141" s="48">
        <v>3.5</v>
      </c>
    </row>
    <row r="142" spans="1:11" ht="15.75" x14ac:dyDescent="0.25">
      <c r="A142" s="46" t="s">
        <v>477</v>
      </c>
      <c r="B142" s="46" t="s">
        <v>22</v>
      </c>
      <c r="C142" s="46" t="s">
        <v>490</v>
      </c>
      <c r="D142" s="47">
        <v>6</v>
      </c>
      <c r="E142" s="48">
        <v>6</v>
      </c>
      <c r="F142" s="46"/>
      <c r="G142" s="46" t="s">
        <v>477</v>
      </c>
      <c r="H142" s="46" t="s">
        <v>641</v>
      </c>
      <c r="I142" s="46" t="s">
        <v>475</v>
      </c>
      <c r="J142" s="47">
        <v>5</v>
      </c>
      <c r="K142" s="48">
        <v>4</v>
      </c>
    </row>
    <row r="143" spans="1:11" ht="15.75" x14ac:dyDescent="0.25">
      <c r="A143" s="46" t="s">
        <v>477</v>
      </c>
      <c r="B143" s="46" t="s">
        <v>769</v>
      </c>
      <c r="C143" s="46" t="s">
        <v>494</v>
      </c>
      <c r="D143" s="47">
        <v>5.5</v>
      </c>
      <c r="E143" s="48">
        <v>5</v>
      </c>
      <c r="F143" s="46"/>
      <c r="G143" s="46" t="s">
        <v>477</v>
      </c>
      <c r="H143" s="46" t="s">
        <v>160</v>
      </c>
      <c r="I143" s="46" t="s">
        <v>494</v>
      </c>
      <c r="J143" s="47">
        <v>5.5</v>
      </c>
      <c r="K143" s="48">
        <v>5.5</v>
      </c>
    </row>
    <row r="144" spans="1:11" ht="15.75" x14ac:dyDescent="0.25">
      <c r="A144" s="46" t="s">
        <v>477</v>
      </c>
      <c r="B144" s="46" t="s">
        <v>618</v>
      </c>
      <c r="C144" s="46" t="s">
        <v>481</v>
      </c>
      <c r="D144" s="47">
        <v>6</v>
      </c>
      <c r="E144" s="48">
        <v>5.5</v>
      </c>
      <c r="F144" s="46"/>
      <c r="G144" s="46" t="s">
        <v>477</v>
      </c>
      <c r="H144" s="46" t="s">
        <v>846</v>
      </c>
      <c r="I144" s="46" t="s">
        <v>495</v>
      </c>
      <c r="J144" s="47">
        <v>6</v>
      </c>
      <c r="K144" s="48">
        <v>6</v>
      </c>
    </row>
    <row r="145" spans="1:11" ht="15.75" x14ac:dyDescent="0.25">
      <c r="A145" s="275" t="s">
        <v>482</v>
      </c>
      <c r="B145" s="276"/>
      <c r="C145" s="276"/>
      <c r="D145" s="277"/>
      <c r="E145" s="278"/>
      <c r="F145" s="46"/>
      <c r="G145" s="275" t="s">
        <v>482</v>
      </c>
      <c r="H145" s="276"/>
      <c r="I145" s="276"/>
      <c r="J145" s="277"/>
      <c r="K145" s="278"/>
    </row>
    <row r="146" spans="1:11" ht="15.75" x14ac:dyDescent="0.25">
      <c r="A146" s="51" t="s">
        <v>331</v>
      </c>
      <c r="B146" s="51" t="s">
        <v>630</v>
      </c>
      <c r="C146" s="51" t="s">
        <v>602</v>
      </c>
      <c r="D146" s="52" t="s">
        <v>453</v>
      </c>
      <c r="E146" s="52" t="s">
        <v>453</v>
      </c>
      <c r="F146" s="46"/>
      <c r="G146" s="51" t="s">
        <v>331</v>
      </c>
      <c r="H146" s="51" t="s">
        <v>642</v>
      </c>
      <c r="I146" s="51" t="s">
        <v>495</v>
      </c>
      <c r="J146" s="52">
        <v>7</v>
      </c>
      <c r="K146" s="52">
        <v>5</v>
      </c>
    </row>
    <row r="147" spans="1:11" ht="15.75" x14ac:dyDescent="0.25">
      <c r="A147" s="51" t="s">
        <v>466</v>
      </c>
      <c r="B147" s="51" t="s">
        <v>135</v>
      </c>
      <c r="C147" s="51" t="s">
        <v>473</v>
      </c>
      <c r="D147" s="52">
        <v>6</v>
      </c>
      <c r="E147" s="52">
        <v>6</v>
      </c>
      <c r="F147" s="46"/>
      <c r="G147" s="51" t="s">
        <v>477</v>
      </c>
      <c r="H147" s="51" t="s">
        <v>645</v>
      </c>
      <c r="I147" s="51" t="s">
        <v>469</v>
      </c>
      <c r="J147" s="52" t="s">
        <v>453</v>
      </c>
      <c r="K147" s="52" t="s">
        <v>453</v>
      </c>
    </row>
    <row r="148" spans="1:11" ht="15.75" x14ac:dyDescent="0.25">
      <c r="A148" s="51" t="s">
        <v>466</v>
      </c>
      <c r="B148" s="51" t="s">
        <v>626</v>
      </c>
      <c r="C148" s="51" t="s">
        <v>566</v>
      </c>
      <c r="D148" s="52" t="s">
        <v>453</v>
      </c>
      <c r="E148" s="52" t="s">
        <v>453</v>
      </c>
      <c r="F148" s="46"/>
      <c r="G148" s="51" t="s">
        <v>466</v>
      </c>
      <c r="H148" s="51" t="s">
        <v>648</v>
      </c>
      <c r="I148" s="51" t="s">
        <v>471</v>
      </c>
      <c r="J148" s="52">
        <v>4.5</v>
      </c>
      <c r="K148" s="52">
        <v>4.5</v>
      </c>
    </row>
    <row r="149" spans="1:11" ht="15.75" x14ac:dyDescent="0.25">
      <c r="A149" s="51" t="s">
        <v>466</v>
      </c>
      <c r="B149" s="51" t="s">
        <v>847</v>
      </c>
      <c r="C149" s="51" t="s">
        <v>486</v>
      </c>
      <c r="D149" s="52">
        <v>5.5</v>
      </c>
      <c r="E149" s="52">
        <v>5</v>
      </c>
      <c r="F149" s="46"/>
      <c r="G149" s="51" t="s">
        <v>466</v>
      </c>
      <c r="H149" s="51" t="s">
        <v>848</v>
      </c>
      <c r="I149" s="51" t="s">
        <v>471</v>
      </c>
      <c r="J149" s="52">
        <v>5.5</v>
      </c>
      <c r="K149" s="52">
        <v>5.5</v>
      </c>
    </row>
    <row r="150" spans="1:11" ht="15.75" x14ac:dyDescent="0.25">
      <c r="A150" s="51" t="s">
        <v>466</v>
      </c>
      <c r="B150" s="51" t="s">
        <v>134</v>
      </c>
      <c r="C150" s="51" t="s">
        <v>494</v>
      </c>
      <c r="D150" s="52">
        <v>5.5</v>
      </c>
      <c r="E150" s="52">
        <v>5</v>
      </c>
      <c r="F150" s="46"/>
      <c r="G150" s="46" t="s">
        <v>454</v>
      </c>
      <c r="H150" s="46" t="s">
        <v>849</v>
      </c>
      <c r="I150" s="46" t="s">
        <v>478</v>
      </c>
      <c r="J150" s="47">
        <v>6</v>
      </c>
      <c r="K150" s="48">
        <v>6</v>
      </c>
    </row>
    <row r="151" spans="1:11" ht="15.75" x14ac:dyDescent="0.25">
      <c r="A151" s="46" t="s">
        <v>454</v>
      </c>
      <c r="B151" s="46" t="s">
        <v>614</v>
      </c>
      <c r="C151" s="46" t="s">
        <v>478</v>
      </c>
      <c r="D151" s="47">
        <v>6</v>
      </c>
      <c r="E151" s="48">
        <v>6</v>
      </c>
      <c r="F151" s="46"/>
      <c r="G151" s="51" t="s">
        <v>454</v>
      </c>
      <c r="H151" s="51" t="s">
        <v>683</v>
      </c>
      <c r="I151" s="51" t="s">
        <v>457</v>
      </c>
      <c r="J151" s="52">
        <v>6</v>
      </c>
      <c r="K151" s="52">
        <v>5.5</v>
      </c>
    </row>
    <row r="152" spans="1:11" ht="15.75" x14ac:dyDescent="0.25">
      <c r="A152" s="51" t="s">
        <v>454</v>
      </c>
      <c r="B152" s="51" t="s">
        <v>615</v>
      </c>
      <c r="C152" s="51" t="s">
        <v>473</v>
      </c>
      <c r="D152" s="52">
        <v>6</v>
      </c>
      <c r="E152" s="52">
        <v>5.5</v>
      </c>
      <c r="F152" s="46"/>
      <c r="G152" s="51" t="s">
        <v>454</v>
      </c>
      <c r="H152" s="51" t="s">
        <v>650</v>
      </c>
      <c r="I152" s="51" t="s">
        <v>511</v>
      </c>
      <c r="J152" s="52">
        <v>6.5</v>
      </c>
      <c r="K152" s="52">
        <v>6.5</v>
      </c>
    </row>
    <row r="153" spans="1:11" ht="15.75" x14ac:dyDescent="0.25">
      <c r="A153" s="267" t="s">
        <v>498</v>
      </c>
      <c r="B153" s="267"/>
      <c r="C153" s="267"/>
      <c r="D153" s="268"/>
      <c r="E153" s="53">
        <v>3</v>
      </c>
      <c r="F153" s="46"/>
      <c r="G153" s="267" t="s">
        <v>500</v>
      </c>
      <c r="H153" s="267"/>
      <c r="I153" s="267"/>
      <c r="J153" s="268"/>
      <c r="K153" s="53">
        <v>-1.5</v>
      </c>
    </row>
    <row r="154" spans="1:11" ht="15.75" x14ac:dyDescent="0.25">
      <c r="A154" s="269" t="s">
        <v>690</v>
      </c>
      <c r="B154" s="270"/>
      <c r="C154" s="270"/>
      <c r="D154" s="271"/>
      <c r="E154" s="269"/>
      <c r="F154" s="46"/>
      <c r="G154" s="269" t="s">
        <v>579</v>
      </c>
      <c r="H154" s="270"/>
      <c r="I154" s="270"/>
      <c r="J154" s="271"/>
      <c r="K154" s="269"/>
    </row>
    <row r="155" spans="1:11" ht="15.75" x14ac:dyDescent="0.25">
      <c r="A155" s="272" t="s">
        <v>850</v>
      </c>
      <c r="B155" s="272"/>
      <c r="C155" s="272"/>
      <c r="D155" s="273"/>
      <c r="E155" s="274"/>
      <c r="F155" s="46"/>
      <c r="G155" s="272" t="s">
        <v>851</v>
      </c>
      <c r="H155" s="272"/>
      <c r="I155" s="272"/>
      <c r="J155" s="273"/>
      <c r="K155" s="274"/>
    </row>
    <row r="157" spans="1:11" ht="15.75" x14ac:dyDescent="0.25">
      <c r="A157" s="279" t="s">
        <v>635</v>
      </c>
      <c r="B157" s="280"/>
      <c r="C157" s="280"/>
      <c r="D157" s="281"/>
      <c r="E157" s="282"/>
      <c r="F157" s="49" t="s">
        <v>369</v>
      </c>
      <c r="G157" s="283" t="s">
        <v>17</v>
      </c>
      <c r="H157" s="280"/>
      <c r="I157" s="280"/>
      <c r="J157" s="281"/>
      <c r="K157" s="282"/>
    </row>
    <row r="158" spans="1:11" ht="15.75" x14ac:dyDescent="0.25">
      <c r="A158" s="284" t="s">
        <v>447</v>
      </c>
      <c r="B158" s="285"/>
      <c r="C158" s="285"/>
      <c r="D158" s="286"/>
      <c r="E158" s="282"/>
      <c r="F158" s="50" t="s">
        <v>448</v>
      </c>
      <c r="G158" s="287" t="s">
        <v>557</v>
      </c>
      <c r="H158" s="285"/>
      <c r="I158" s="285"/>
      <c r="J158" s="286"/>
      <c r="K158" s="282"/>
    </row>
    <row r="159" spans="1:11" ht="15.75" x14ac:dyDescent="0.25">
      <c r="A159" s="46" t="s">
        <v>331</v>
      </c>
      <c r="B159" s="46" t="s">
        <v>637</v>
      </c>
      <c r="C159" s="46" t="s">
        <v>456</v>
      </c>
      <c r="D159" s="47">
        <v>6</v>
      </c>
      <c r="E159" s="48">
        <v>5</v>
      </c>
      <c r="F159" s="46"/>
      <c r="G159" s="46" t="s">
        <v>331</v>
      </c>
      <c r="H159" s="46" t="s">
        <v>852</v>
      </c>
      <c r="I159" s="46" t="s">
        <v>486</v>
      </c>
      <c r="J159" s="47">
        <v>6</v>
      </c>
      <c r="K159" s="48">
        <v>4</v>
      </c>
    </row>
    <row r="160" spans="1:11" ht="15.75" x14ac:dyDescent="0.25">
      <c r="A160" s="46" t="s">
        <v>454</v>
      </c>
      <c r="B160" s="46" t="s">
        <v>187</v>
      </c>
      <c r="C160" s="46" t="s">
        <v>473</v>
      </c>
      <c r="D160" s="47">
        <v>6.5</v>
      </c>
      <c r="E160" s="48">
        <v>6</v>
      </c>
      <c r="F160" s="46"/>
      <c r="G160" s="46" t="s">
        <v>454</v>
      </c>
      <c r="H160" s="46" t="s">
        <v>204</v>
      </c>
      <c r="I160" s="46" t="s">
        <v>475</v>
      </c>
      <c r="J160" s="47">
        <v>6</v>
      </c>
      <c r="K160" s="48">
        <v>6</v>
      </c>
    </row>
    <row r="161" spans="1:11" ht="15.75" x14ac:dyDescent="0.25">
      <c r="A161" s="46" t="s">
        <v>454</v>
      </c>
      <c r="B161" s="46" t="s">
        <v>73</v>
      </c>
      <c r="C161" s="46" t="s">
        <v>459</v>
      </c>
      <c r="D161" s="47">
        <v>6.5</v>
      </c>
      <c r="E161" s="48">
        <v>6.5</v>
      </c>
      <c r="F161" s="46"/>
      <c r="G161" s="46" t="s">
        <v>454</v>
      </c>
      <c r="H161" s="46" t="s">
        <v>80</v>
      </c>
      <c r="I161" s="46" t="s">
        <v>457</v>
      </c>
      <c r="J161" s="47">
        <v>6</v>
      </c>
      <c r="K161" s="48">
        <v>6</v>
      </c>
    </row>
    <row r="162" spans="1:11" ht="15.75" x14ac:dyDescent="0.25">
      <c r="A162" s="46" t="s">
        <v>454</v>
      </c>
      <c r="B162" s="46" t="s">
        <v>653</v>
      </c>
      <c r="C162" s="46" t="s">
        <v>475</v>
      </c>
      <c r="D162" s="47">
        <v>6</v>
      </c>
      <c r="E162" s="48">
        <v>6</v>
      </c>
      <c r="F162" s="46"/>
      <c r="G162" s="46" t="s">
        <v>454</v>
      </c>
      <c r="H162" s="46" t="s">
        <v>123</v>
      </c>
      <c r="I162" s="46" t="s">
        <v>479</v>
      </c>
      <c r="J162" s="47">
        <v>5.5</v>
      </c>
      <c r="K162" s="48">
        <v>5.5</v>
      </c>
    </row>
    <row r="163" spans="1:11" ht="15.75" x14ac:dyDescent="0.25">
      <c r="A163" s="46" t="s">
        <v>466</v>
      </c>
      <c r="B163" s="46" t="s">
        <v>72</v>
      </c>
      <c r="C163" s="46" t="s">
        <v>468</v>
      </c>
      <c r="D163" s="47">
        <v>7</v>
      </c>
      <c r="E163" s="48">
        <v>9.5</v>
      </c>
      <c r="F163" s="46"/>
      <c r="G163" s="46" t="s">
        <v>466</v>
      </c>
      <c r="H163" s="46" t="s">
        <v>211</v>
      </c>
      <c r="I163" s="46" t="s">
        <v>478</v>
      </c>
      <c r="J163" s="47">
        <v>6</v>
      </c>
      <c r="K163" s="48">
        <v>6</v>
      </c>
    </row>
    <row r="164" spans="1:11" ht="15.75" x14ac:dyDescent="0.25">
      <c r="A164" s="46" t="s">
        <v>466</v>
      </c>
      <c r="B164" s="46" t="s">
        <v>136</v>
      </c>
      <c r="C164" s="46" t="s">
        <v>475</v>
      </c>
      <c r="D164" s="47">
        <v>6</v>
      </c>
      <c r="E164" s="48">
        <v>6</v>
      </c>
      <c r="F164" s="46"/>
      <c r="G164" s="46" t="s">
        <v>466</v>
      </c>
      <c r="H164" s="46" t="s">
        <v>492</v>
      </c>
      <c r="I164" s="46" t="s">
        <v>475</v>
      </c>
      <c r="J164" s="47">
        <v>6</v>
      </c>
      <c r="K164" s="48">
        <v>6</v>
      </c>
    </row>
    <row r="165" spans="1:11" ht="15.75" x14ac:dyDescent="0.25">
      <c r="A165" s="46" t="s">
        <v>466</v>
      </c>
      <c r="B165" s="46" t="s">
        <v>702</v>
      </c>
      <c r="C165" s="46" t="s">
        <v>490</v>
      </c>
      <c r="D165" s="47">
        <v>5.5</v>
      </c>
      <c r="E165" s="48">
        <v>5</v>
      </c>
      <c r="F165" s="46"/>
      <c r="G165" s="46" t="s">
        <v>466</v>
      </c>
      <c r="H165" s="46" t="s">
        <v>470</v>
      </c>
      <c r="I165" s="46" t="s">
        <v>471</v>
      </c>
      <c r="J165" s="47">
        <v>6</v>
      </c>
      <c r="K165" s="48">
        <v>5.5</v>
      </c>
    </row>
    <row r="166" spans="1:11" ht="15.75" x14ac:dyDescent="0.25">
      <c r="A166" s="46" t="s">
        <v>466</v>
      </c>
      <c r="B166" s="46" t="s">
        <v>109</v>
      </c>
      <c r="C166" s="46" t="s">
        <v>509</v>
      </c>
      <c r="D166" s="47">
        <v>6</v>
      </c>
      <c r="E166" s="48">
        <v>6</v>
      </c>
      <c r="F166" s="46"/>
      <c r="G166" s="46" t="s">
        <v>466</v>
      </c>
      <c r="H166" s="46" t="s">
        <v>476</v>
      </c>
      <c r="I166" s="46" t="s">
        <v>463</v>
      </c>
      <c r="J166" s="47">
        <v>5.5</v>
      </c>
      <c r="K166" s="48">
        <v>5.5</v>
      </c>
    </row>
    <row r="167" spans="1:11" ht="15.75" x14ac:dyDescent="0.25">
      <c r="A167" s="51" t="s">
        <v>477</v>
      </c>
      <c r="B167" s="51" t="s">
        <v>295</v>
      </c>
      <c r="C167" s="51" t="s">
        <v>457</v>
      </c>
      <c r="D167" s="52" t="s">
        <v>453</v>
      </c>
      <c r="E167" s="52" t="s">
        <v>453</v>
      </c>
      <c r="F167" s="46"/>
      <c r="G167" s="46" t="s">
        <v>477</v>
      </c>
      <c r="H167" s="46" t="s">
        <v>161</v>
      </c>
      <c r="I167" s="46" t="s">
        <v>473</v>
      </c>
      <c r="J167" s="47">
        <v>6</v>
      </c>
      <c r="K167" s="48">
        <v>6</v>
      </c>
    </row>
    <row r="168" spans="1:11" ht="15.75" x14ac:dyDescent="0.25">
      <c r="A168" s="46" t="s">
        <v>477</v>
      </c>
      <c r="B168" s="46" t="s">
        <v>71</v>
      </c>
      <c r="C168" s="46" t="s">
        <v>457</v>
      </c>
      <c r="D168" s="47">
        <v>6.5</v>
      </c>
      <c r="E168" s="48">
        <v>9.5</v>
      </c>
      <c r="F168" s="46"/>
      <c r="G168" s="46" t="s">
        <v>477</v>
      </c>
      <c r="H168" s="46" t="s">
        <v>480</v>
      </c>
      <c r="I168" s="46" t="s">
        <v>479</v>
      </c>
      <c r="J168" s="47">
        <v>6.5</v>
      </c>
      <c r="K168" s="48">
        <v>6.5</v>
      </c>
    </row>
    <row r="169" spans="1:11" ht="15.75" x14ac:dyDescent="0.25">
      <c r="A169" s="46" t="s">
        <v>477</v>
      </c>
      <c r="B169" s="46" t="s">
        <v>157</v>
      </c>
      <c r="C169" s="46" t="s">
        <v>479</v>
      </c>
      <c r="D169" s="47">
        <v>6</v>
      </c>
      <c r="E169" s="48">
        <v>6</v>
      </c>
      <c r="F169" s="46"/>
      <c r="G169" s="51" t="s">
        <v>477</v>
      </c>
      <c r="H169" s="51" t="s">
        <v>138</v>
      </c>
      <c r="I169" s="51" t="s">
        <v>481</v>
      </c>
      <c r="J169" s="52" t="s">
        <v>453</v>
      </c>
      <c r="K169" s="52" t="s">
        <v>453</v>
      </c>
    </row>
    <row r="170" spans="1:11" ht="15.75" x14ac:dyDescent="0.25">
      <c r="A170" s="275" t="s">
        <v>482</v>
      </c>
      <c r="B170" s="276"/>
      <c r="C170" s="276"/>
      <c r="D170" s="277"/>
      <c r="E170" s="278"/>
      <c r="F170" s="46"/>
      <c r="G170" s="275" t="s">
        <v>482</v>
      </c>
      <c r="H170" s="276"/>
      <c r="I170" s="276"/>
      <c r="J170" s="277"/>
      <c r="K170" s="278"/>
    </row>
    <row r="171" spans="1:11" ht="15.75" x14ac:dyDescent="0.25">
      <c r="A171" s="51" t="s">
        <v>331</v>
      </c>
      <c r="B171" s="51" t="s">
        <v>643</v>
      </c>
      <c r="C171" s="51" t="s">
        <v>644</v>
      </c>
      <c r="D171" s="52" t="s">
        <v>453</v>
      </c>
      <c r="E171" s="52" t="s">
        <v>453</v>
      </c>
      <c r="F171" s="46"/>
      <c r="G171" s="51" t="s">
        <v>331</v>
      </c>
      <c r="H171" s="51" t="s">
        <v>853</v>
      </c>
      <c r="I171" s="51" t="s">
        <v>452</v>
      </c>
      <c r="J171" s="52" t="s">
        <v>453</v>
      </c>
      <c r="K171" s="52" t="s">
        <v>453</v>
      </c>
    </row>
    <row r="172" spans="1:11" ht="15.75" x14ac:dyDescent="0.25">
      <c r="A172" s="46" t="s">
        <v>477</v>
      </c>
      <c r="B172" s="46" t="s">
        <v>854</v>
      </c>
      <c r="C172" s="46" t="s">
        <v>456</v>
      </c>
      <c r="D172" s="47">
        <v>6</v>
      </c>
      <c r="E172" s="48">
        <v>6</v>
      </c>
      <c r="F172" s="46"/>
      <c r="G172" s="51" t="s">
        <v>477</v>
      </c>
      <c r="H172" s="51" t="s">
        <v>855</v>
      </c>
      <c r="I172" s="51" t="s">
        <v>536</v>
      </c>
      <c r="J172" s="52" t="s">
        <v>453</v>
      </c>
      <c r="K172" s="52" t="s">
        <v>453</v>
      </c>
    </row>
    <row r="173" spans="1:11" ht="15.75" x14ac:dyDescent="0.25">
      <c r="A173" s="51" t="s">
        <v>466</v>
      </c>
      <c r="B173" s="51" t="s">
        <v>252</v>
      </c>
      <c r="C173" s="51" t="s">
        <v>457</v>
      </c>
      <c r="D173" s="52">
        <v>6.5</v>
      </c>
      <c r="E173" s="52">
        <v>6.5</v>
      </c>
      <c r="F173" s="46"/>
      <c r="G173" s="46" t="s">
        <v>466</v>
      </c>
      <c r="H173" s="46" t="s">
        <v>79</v>
      </c>
      <c r="I173" s="46" t="s">
        <v>459</v>
      </c>
      <c r="J173" s="47">
        <v>6</v>
      </c>
      <c r="K173" s="48">
        <v>6</v>
      </c>
    </row>
    <row r="174" spans="1:11" ht="15.75" x14ac:dyDescent="0.25">
      <c r="A174" s="51" t="s">
        <v>466</v>
      </c>
      <c r="B174" s="51" t="s">
        <v>856</v>
      </c>
      <c r="C174" s="51" t="s">
        <v>486</v>
      </c>
      <c r="D174" s="52">
        <v>6</v>
      </c>
      <c r="E174" s="52">
        <v>6</v>
      </c>
      <c r="F174" s="46"/>
      <c r="G174" s="51" t="s">
        <v>466</v>
      </c>
      <c r="H174" s="51" t="s">
        <v>474</v>
      </c>
      <c r="I174" s="51" t="s">
        <v>567</v>
      </c>
      <c r="J174" s="52" t="s">
        <v>453</v>
      </c>
      <c r="K174" s="52" t="s">
        <v>453</v>
      </c>
    </row>
    <row r="175" spans="1:11" ht="15.75" x14ac:dyDescent="0.25">
      <c r="A175" s="51" t="s">
        <v>466</v>
      </c>
      <c r="B175" s="51" t="s">
        <v>647</v>
      </c>
      <c r="C175" s="51" t="s">
        <v>461</v>
      </c>
      <c r="D175" s="52">
        <v>5</v>
      </c>
      <c r="E175" s="52">
        <v>5</v>
      </c>
      <c r="F175" s="46"/>
      <c r="G175" s="51" t="s">
        <v>466</v>
      </c>
      <c r="H175" s="51" t="s">
        <v>857</v>
      </c>
      <c r="I175" s="51" t="s">
        <v>494</v>
      </c>
      <c r="J175" s="52">
        <v>6</v>
      </c>
      <c r="K175" s="52">
        <v>6</v>
      </c>
    </row>
    <row r="176" spans="1:11" ht="15.75" x14ac:dyDescent="0.25">
      <c r="A176" s="51" t="s">
        <v>454</v>
      </c>
      <c r="B176" s="51" t="s">
        <v>236</v>
      </c>
      <c r="C176" s="51" t="s">
        <v>456</v>
      </c>
      <c r="D176" s="52" t="s">
        <v>453</v>
      </c>
      <c r="E176" s="52" t="s">
        <v>453</v>
      </c>
      <c r="F176" s="46"/>
      <c r="G176" s="51" t="s">
        <v>454</v>
      </c>
      <c r="H176" s="51" t="s">
        <v>774</v>
      </c>
      <c r="I176" s="51" t="s">
        <v>494</v>
      </c>
      <c r="J176" s="52">
        <v>7</v>
      </c>
      <c r="K176" s="52">
        <v>7</v>
      </c>
    </row>
    <row r="177" spans="1:11" ht="15.75" x14ac:dyDescent="0.25">
      <c r="A177" s="51" t="s">
        <v>454</v>
      </c>
      <c r="B177" s="51" t="s">
        <v>158</v>
      </c>
      <c r="C177" s="51" t="s">
        <v>461</v>
      </c>
      <c r="D177" s="52">
        <v>6.5</v>
      </c>
      <c r="E177" s="52">
        <v>5.5</v>
      </c>
      <c r="F177" s="46"/>
      <c r="G177" s="51" t="s">
        <v>454</v>
      </c>
      <c r="H177" s="51" t="s">
        <v>858</v>
      </c>
      <c r="I177" s="51" t="s">
        <v>459</v>
      </c>
      <c r="J177" s="52">
        <v>6</v>
      </c>
      <c r="K177" s="52">
        <v>6</v>
      </c>
    </row>
    <row r="178" spans="1:11" ht="15.75" x14ac:dyDescent="0.25">
      <c r="A178" s="267" t="s">
        <v>498</v>
      </c>
      <c r="B178" s="267"/>
      <c r="C178" s="267"/>
      <c r="D178" s="268"/>
      <c r="E178" s="53">
        <v>3</v>
      </c>
      <c r="F178" s="46"/>
      <c r="G178" s="267" t="s">
        <v>500</v>
      </c>
      <c r="H178" s="267"/>
      <c r="I178" s="267"/>
      <c r="J178" s="268"/>
      <c r="K178" s="53">
        <v>1.5</v>
      </c>
    </row>
    <row r="179" spans="1:11" ht="15.75" x14ac:dyDescent="0.25">
      <c r="A179" s="269" t="s">
        <v>698</v>
      </c>
      <c r="B179" s="270"/>
      <c r="C179" s="270"/>
      <c r="D179" s="271"/>
      <c r="E179" s="269"/>
      <c r="F179" s="46"/>
      <c r="G179" s="269" t="s">
        <v>579</v>
      </c>
      <c r="H179" s="270"/>
      <c r="I179" s="270"/>
      <c r="J179" s="271"/>
      <c r="K179" s="269"/>
    </row>
    <row r="180" spans="1:11" ht="15.75" x14ac:dyDescent="0.25">
      <c r="A180" s="272" t="s">
        <v>859</v>
      </c>
      <c r="B180" s="272"/>
      <c r="C180" s="272"/>
      <c r="D180" s="273"/>
      <c r="E180" s="274"/>
      <c r="F180" s="46"/>
      <c r="G180" s="272" t="s">
        <v>860</v>
      </c>
      <c r="H180" s="272"/>
      <c r="I180" s="272"/>
      <c r="J180" s="273"/>
      <c r="K180" s="274"/>
    </row>
    <row r="182" spans="1:11" ht="15.75" x14ac:dyDescent="0.25">
      <c r="A182" s="279" t="s">
        <v>658</v>
      </c>
      <c r="B182" s="280"/>
      <c r="C182" s="280"/>
      <c r="D182" s="281"/>
      <c r="E182" s="282"/>
      <c r="F182" s="49" t="s">
        <v>368</v>
      </c>
      <c r="G182" s="283" t="s">
        <v>503</v>
      </c>
      <c r="H182" s="280"/>
      <c r="I182" s="280"/>
      <c r="J182" s="281"/>
      <c r="K182" s="282"/>
    </row>
    <row r="183" spans="1:11" ht="15.75" x14ac:dyDescent="0.25">
      <c r="A183" s="284" t="s">
        <v>680</v>
      </c>
      <c r="B183" s="285"/>
      <c r="C183" s="285"/>
      <c r="D183" s="286"/>
      <c r="E183" s="282"/>
      <c r="F183" s="50" t="s">
        <v>448</v>
      </c>
      <c r="G183" s="287" t="s">
        <v>447</v>
      </c>
      <c r="H183" s="285"/>
      <c r="I183" s="285"/>
      <c r="J183" s="286"/>
      <c r="K183" s="282"/>
    </row>
    <row r="184" spans="1:11" ht="15.75" x14ac:dyDescent="0.25">
      <c r="A184" s="46" t="s">
        <v>331</v>
      </c>
      <c r="B184" s="46" t="s">
        <v>666</v>
      </c>
      <c r="C184" s="46" t="s">
        <v>481</v>
      </c>
      <c r="D184" s="47">
        <v>6</v>
      </c>
      <c r="E184" s="48">
        <v>4</v>
      </c>
      <c r="F184" s="46"/>
      <c r="G184" s="46" t="s">
        <v>331</v>
      </c>
      <c r="H184" s="46" t="s">
        <v>505</v>
      </c>
      <c r="I184" s="46" t="s">
        <v>461</v>
      </c>
      <c r="J184" s="47">
        <v>6.5</v>
      </c>
      <c r="K184" s="48">
        <v>7</v>
      </c>
    </row>
    <row r="185" spans="1:11" ht="15.75" x14ac:dyDescent="0.25">
      <c r="A185" s="46" t="s">
        <v>454</v>
      </c>
      <c r="B185" s="46" t="s">
        <v>576</v>
      </c>
      <c r="C185" s="46" t="s">
        <v>478</v>
      </c>
      <c r="D185" s="47">
        <v>6</v>
      </c>
      <c r="E185" s="48">
        <v>5.5</v>
      </c>
      <c r="F185" s="46"/>
      <c r="G185" s="46" t="s">
        <v>454</v>
      </c>
      <c r="H185" s="46" t="s">
        <v>240</v>
      </c>
      <c r="I185" s="46" t="s">
        <v>457</v>
      </c>
      <c r="J185" s="47">
        <v>6</v>
      </c>
      <c r="K185" s="48">
        <v>6</v>
      </c>
    </row>
    <row r="186" spans="1:11" ht="15.75" x14ac:dyDescent="0.25">
      <c r="A186" s="46" t="s">
        <v>454</v>
      </c>
      <c r="B186" s="46" t="s">
        <v>75</v>
      </c>
      <c r="C186" s="46" t="s">
        <v>490</v>
      </c>
      <c r="D186" s="47">
        <v>6</v>
      </c>
      <c r="E186" s="48">
        <v>8.5</v>
      </c>
      <c r="F186" s="46"/>
      <c r="G186" s="46" t="s">
        <v>454</v>
      </c>
      <c r="H186" s="46" t="s">
        <v>150</v>
      </c>
      <c r="I186" s="46" t="s">
        <v>479</v>
      </c>
      <c r="J186" s="47">
        <v>6</v>
      </c>
      <c r="K186" s="48">
        <v>6</v>
      </c>
    </row>
    <row r="187" spans="1:11" ht="15.75" x14ac:dyDescent="0.25">
      <c r="A187" s="46" t="s">
        <v>454</v>
      </c>
      <c r="B187" s="46" t="s">
        <v>119</v>
      </c>
      <c r="C187" s="46" t="s">
        <v>475</v>
      </c>
      <c r="D187" s="47">
        <v>6</v>
      </c>
      <c r="E187" s="48">
        <v>6</v>
      </c>
      <c r="F187" s="46"/>
      <c r="G187" s="46" t="s">
        <v>454</v>
      </c>
      <c r="H187" s="46" t="s">
        <v>521</v>
      </c>
      <c r="I187" s="46" t="s">
        <v>490</v>
      </c>
      <c r="J187" s="47">
        <v>6.5</v>
      </c>
      <c r="K187" s="48">
        <v>6.5</v>
      </c>
    </row>
    <row r="188" spans="1:11" ht="15.75" x14ac:dyDescent="0.25">
      <c r="A188" s="46" t="s">
        <v>466</v>
      </c>
      <c r="B188" s="46" t="s">
        <v>664</v>
      </c>
      <c r="C188" s="46" t="s">
        <v>468</v>
      </c>
      <c r="D188" s="47">
        <v>6</v>
      </c>
      <c r="E188" s="48">
        <v>6</v>
      </c>
      <c r="F188" s="46"/>
      <c r="G188" s="46" t="s">
        <v>466</v>
      </c>
      <c r="H188" s="46" t="s">
        <v>688</v>
      </c>
      <c r="I188" s="46" t="s">
        <v>481</v>
      </c>
      <c r="J188" s="47">
        <v>5.5</v>
      </c>
      <c r="K188" s="48">
        <v>5.5</v>
      </c>
    </row>
    <row r="189" spans="1:11" ht="15.75" x14ac:dyDescent="0.25">
      <c r="A189" s="46" t="s">
        <v>466</v>
      </c>
      <c r="B189" s="46" t="s">
        <v>126</v>
      </c>
      <c r="C189" s="46" t="s">
        <v>450</v>
      </c>
      <c r="D189" s="47">
        <v>6</v>
      </c>
      <c r="E189" s="48">
        <v>6</v>
      </c>
      <c r="F189" s="46"/>
      <c r="G189" s="46" t="s">
        <v>466</v>
      </c>
      <c r="H189" s="46" t="s">
        <v>77</v>
      </c>
      <c r="I189" s="46" t="s">
        <v>463</v>
      </c>
      <c r="J189" s="47">
        <v>7</v>
      </c>
      <c r="K189" s="48">
        <v>8</v>
      </c>
    </row>
    <row r="190" spans="1:11" ht="15.75" x14ac:dyDescent="0.25">
      <c r="A190" s="46" t="s">
        <v>466</v>
      </c>
      <c r="B190" s="46" t="s">
        <v>163</v>
      </c>
      <c r="C190" s="46" t="s">
        <v>481</v>
      </c>
      <c r="D190" s="47">
        <v>6.5</v>
      </c>
      <c r="E190" s="48">
        <v>6.5</v>
      </c>
      <c r="F190" s="46"/>
      <c r="G190" s="46" t="s">
        <v>466</v>
      </c>
      <c r="H190" s="46" t="s">
        <v>76</v>
      </c>
      <c r="I190" s="46" t="s">
        <v>479</v>
      </c>
      <c r="J190" s="47">
        <v>6</v>
      </c>
      <c r="K190" s="48">
        <v>7</v>
      </c>
    </row>
    <row r="191" spans="1:11" ht="15.75" x14ac:dyDescent="0.25">
      <c r="A191" s="46" t="s">
        <v>466</v>
      </c>
      <c r="B191" s="46" t="s">
        <v>593</v>
      </c>
      <c r="C191" s="46" t="s">
        <v>475</v>
      </c>
      <c r="D191" s="47">
        <v>6</v>
      </c>
      <c r="E191" s="48">
        <v>6</v>
      </c>
      <c r="F191" s="46"/>
      <c r="G191" s="46" t="s">
        <v>466</v>
      </c>
      <c r="H191" s="46" t="s">
        <v>192</v>
      </c>
      <c r="I191" s="46" t="s">
        <v>511</v>
      </c>
      <c r="J191" s="47">
        <v>6.5</v>
      </c>
      <c r="K191" s="48">
        <v>6</v>
      </c>
    </row>
    <row r="192" spans="1:11" ht="15.75" x14ac:dyDescent="0.25">
      <c r="A192" s="46" t="s">
        <v>466</v>
      </c>
      <c r="B192" s="46" t="s">
        <v>86</v>
      </c>
      <c r="C192" s="46" t="s">
        <v>486</v>
      </c>
      <c r="D192" s="47">
        <v>5.5</v>
      </c>
      <c r="E192" s="48">
        <v>5.5</v>
      </c>
      <c r="F192" s="46"/>
      <c r="G192" s="46" t="s">
        <v>477</v>
      </c>
      <c r="H192" s="46" t="s">
        <v>186</v>
      </c>
      <c r="I192" s="46" t="s">
        <v>508</v>
      </c>
      <c r="J192" s="47">
        <v>6.5</v>
      </c>
      <c r="K192" s="48">
        <v>6</v>
      </c>
    </row>
    <row r="193" spans="1:11" ht="15.75" x14ac:dyDescent="0.25">
      <c r="A193" s="46" t="s">
        <v>477</v>
      </c>
      <c r="B193" s="46" t="s">
        <v>590</v>
      </c>
      <c r="C193" s="46" t="s">
        <v>471</v>
      </c>
      <c r="D193" s="47">
        <v>6</v>
      </c>
      <c r="E193" s="48">
        <v>6</v>
      </c>
      <c r="F193" s="46"/>
      <c r="G193" s="46" t="s">
        <v>477</v>
      </c>
      <c r="H193" s="46" t="s">
        <v>113</v>
      </c>
      <c r="I193" s="46" t="s">
        <v>450</v>
      </c>
      <c r="J193" s="47">
        <v>6</v>
      </c>
      <c r="K193" s="48">
        <v>6</v>
      </c>
    </row>
    <row r="194" spans="1:11" ht="15.75" x14ac:dyDescent="0.25">
      <c r="A194" s="46" t="s">
        <v>477</v>
      </c>
      <c r="B194" s="46" t="s">
        <v>74</v>
      </c>
      <c r="C194" s="46" t="s">
        <v>463</v>
      </c>
      <c r="D194" s="47">
        <v>7.5</v>
      </c>
      <c r="E194" s="48">
        <v>13.5</v>
      </c>
      <c r="F194" s="46"/>
      <c r="G194" s="46" t="s">
        <v>477</v>
      </c>
      <c r="H194" s="46" t="s">
        <v>518</v>
      </c>
      <c r="I194" s="46" t="s">
        <v>508</v>
      </c>
      <c r="J194" s="47">
        <v>5.5</v>
      </c>
      <c r="K194" s="48">
        <v>5</v>
      </c>
    </row>
    <row r="195" spans="1:11" ht="15.75" x14ac:dyDescent="0.25">
      <c r="A195" s="275" t="s">
        <v>482</v>
      </c>
      <c r="B195" s="276"/>
      <c r="C195" s="276"/>
      <c r="D195" s="277"/>
      <c r="E195" s="278"/>
      <c r="F195" s="46"/>
      <c r="G195" s="275" t="s">
        <v>482</v>
      </c>
      <c r="H195" s="276"/>
      <c r="I195" s="276"/>
      <c r="J195" s="277"/>
      <c r="K195" s="278"/>
    </row>
    <row r="196" spans="1:11" ht="15.75" x14ac:dyDescent="0.25">
      <c r="A196" s="51" t="s">
        <v>477</v>
      </c>
      <c r="B196" s="51" t="s">
        <v>127</v>
      </c>
      <c r="C196" s="51" t="s">
        <v>494</v>
      </c>
      <c r="D196" s="52">
        <v>5.5</v>
      </c>
      <c r="E196" s="52">
        <v>5.5</v>
      </c>
      <c r="F196" s="46"/>
      <c r="G196" s="51" t="s">
        <v>331</v>
      </c>
      <c r="H196" s="51" t="s">
        <v>861</v>
      </c>
      <c r="I196" s="51" t="s">
        <v>506</v>
      </c>
      <c r="J196" s="52" t="s">
        <v>453</v>
      </c>
      <c r="K196" s="52" t="s">
        <v>453</v>
      </c>
    </row>
    <row r="197" spans="1:11" ht="15.75" x14ac:dyDescent="0.25">
      <c r="A197" s="51" t="s">
        <v>466</v>
      </c>
      <c r="B197" s="51" t="s">
        <v>285</v>
      </c>
      <c r="C197" s="51" t="s">
        <v>463</v>
      </c>
      <c r="D197" s="52">
        <v>6.5</v>
      </c>
      <c r="E197" s="52">
        <v>7.5</v>
      </c>
      <c r="F197" s="46"/>
      <c r="G197" s="51" t="s">
        <v>477</v>
      </c>
      <c r="H197" s="51" t="s">
        <v>167</v>
      </c>
      <c r="I197" s="51" t="s">
        <v>508</v>
      </c>
      <c r="J197" s="52">
        <v>6</v>
      </c>
      <c r="K197" s="52">
        <v>6</v>
      </c>
    </row>
    <row r="198" spans="1:11" ht="15.75" x14ac:dyDescent="0.25">
      <c r="A198" s="51" t="s">
        <v>466</v>
      </c>
      <c r="B198" s="51" t="s">
        <v>668</v>
      </c>
      <c r="C198" s="51" t="s">
        <v>489</v>
      </c>
      <c r="D198" s="52" t="s">
        <v>453</v>
      </c>
      <c r="E198" s="52" t="s">
        <v>453</v>
      </c>
      <c r="F198" s="46"/>
      <c r="G198" s="51" t="s">
        <v>454</v>
      </c>
      <c r="H198" s="51" t="s">
        <v>128</v>
      </c>
      <c r="I198" s="51" t="s">
        <v>490</v>
      </c>
      <c r="J198" s="52" t="s">
        <v>453</v>
      </c>
      <c r="K198" s="52" t="s">
        <v>453</v>
      </c>
    </row>
    <row r="199" spans="1:11" ht="15.75" x14ac:dyDescent="0.25">
      <c r="A199" s="51" t="s">
        <v>454</v>
      </c>
      <c r="B199" s="51" t="s">
        <v>862</v>
      </c>
      <c r="C199" s="51" t="s">
        <v>490</v>
      </c>
      <c r="D199" s="52">
        <v>5.5</v>
      </c>
      <c r="E199" s="52">
        <v>5.5</v>
      </c>
      <c r="F199" s="46"/>
      <c r="G199" s="51" t="s">
        <v>466</v>
      </c>
      <c r="H199" s="51" t="s">
        <v>863</v>
      </c>
      <c r="I199" s="51" t="s">
        <v>508</v>
      </c>
      <c r="J199" s="52" t="s">
        <v>453</v>
      </c>
      <c r="K199" s="52" t="s">
        <v>453</v>
      </c>
    </row>
    <row r="200" spans="1:11" ht="15.75" x14ac:dyDescent="0.25">
      <c r="A200" s="51" t="s">
        <v>331</v>
      </c>
      <c r="B200" s="51" t="s">
        <v>538</v>
      </c>
      <c r="C200" s="51" t="s">
        <v>489</v>
      </c>
      <c r="D200" s="52" t="s">
        <v>453</v>
      </c>
      <c r="E200" s="52" t="s">
        <v>453</v>
      </c>
      <c r="F200" s="46"/>
      <c r="G200" s="51" t="s">
        <v>454</v>
      </c>
      <c r="H200" s="51" t="s">
        <v>173</v>
      </c>
      <c r="I200" s="51" t="s">
        <v>508</v>
      </c>
      <c r="J200" s="52">
        <v>6.5</v>
      </c>
      <c r="K200" s="52">
        <v>6.5</v>
      </c>
    </row>
    <row r="201" spans="1:11" ht="15.75" x14ac:dyDescent="0.25">
      <c r="A201" s="51" t="s">
        <v>454</v>
      </c>
      <c r="B201" s="51" t="s">
        <v>120</v>
      </c>
      <c r="C201" s="51" t="s">
        <v>539</v>
      </c>
      <c r="D201" s="52" t="s">
        <v>453</v>
      </c>
      <c r="E201" s="52" t="s">
        <v>453</v>
      </c>
      <c r="F201" s="46"/>
      <c r="G201" s="51" t="s">
        <v>454</v>
      </c>
      <c r="H201" s="51" t="s">
        <v>864</v>
      </c>
      <c r="I201" s="51" t="s">
        <v>468</v>
      </c>
      <c r="J201" s="52">
        <v>6</v>
      </c>
      <c r="K201" s="52">
        <v>6</v>
      </c>
    </row>
    <row r="202" spans="1:11" ht="15.75" x14ac:dyDescent="0.25">
      <c r="A202" s="51" t="s">
        <v>454</v>
      </c>
      <c r="B202" s="51" t="s">
        <v>589</v>
      </c>
      <c r="C202" s="51" t="s">
        <v>567</v>
      </c>
      <c r="D202" s="52" t="s">
        <v>453</v>
      </c>
      <c r="E202" s="52" t="s">
        <v>453</v>
      </c>
      <c r="F202" s="46"/>
      <c r="G202" s="51" t="s">
        <v>454</v>
      </c>
      <c r="H202" s="51" t="s">
        <v>305</v>
      </c>
      <c r="I202" s="51" t="s">
        <v>456</v>
      </c>
      <c r="J202" s="52">
        <v>6.5</v>
      </c>
      <c r="K202" s="52">
        <v>6.5</v>
      </c>
    </row>
    <row r="203" spans="1:11" ht="15.75" x14ac:dyDescent="0.25">
      <c r="A203" s="267" t="s">
        <v>498</v>
      </c>
      <c r="B203" s="267"/>
      <c r="C203" s="267"/>
      <c r="D203" s="268"/>
      <c r="E203" s="53">
        <v>3</v>
      </c>
      <c r="F203" s="46"/>
      <c r="G203" s="267" t="s">
        <v>500</v>
      </c>
      <c r="H203" s="267"/>
      <c r="I203" s="267"/>
      <c r="J203" s="268"/>
      <c r="K203" s="53">
        <v>1.5</v>
      </c>
    </row>
    <row r="204" spans="1:11" ht="15.75" x14ac:dyDescent="0.25">
      <c r="A204" s="269" t="s">
        <v>865</v>
      </c>
      <c r="B204" s="270"/>
      <c r="C204" s="270"/>
      <c r="D204" s="271"/>
      <c r="E204" s="269"/>
      <c r="F204" s="46"/>
      <c r="G204" s="269" t="s">
        <v>676</v>
      </c>
      <c r="H204" s="270"/>
      <c r="I204" s="270"/>
      <c r="J204" s="271"/>
      <c r="K204" s="269"/>
    </row>
    <row r="205" spans="1:11" ht="15.75" x14ac:dyDescent="0.25">
      <c r="A205" s="272" t="s">
        <v>866</v>
      </c>
      <c r="B205" s="272"/>
      <c r="C205" s="272"/>
      <c r="D205" s="273"/>
      <c r="E205" s="274"/>
      <c r="F205" s="46"/>
      <c r="G205" s="272" t="s">
        <v>867</v>
      </c>
      <c r="H205" s="272"/>
      <c r="I205" s="272"/>
      <c r="J205" s="273"/>
      <c r="K205" s="274"/>
    </row>
  </sheetData>
  <mergeCells count="100">
    <mergeCell ref="A1:K1"/>
    <mergeCell ref="A2:K2"/>
    <mergeCell ref="A4:E4"/>
    <mergeCell ref="G4:K4"/>
    <mergeCell ref="A5:E5"/>
    <mergeCell ref="G5:K5"/>
    <mergeCell ref="A17:E17"/>
    <mergeCell ref="A25:D25"/>
    <mergeCell ref="A26:E26"/>
    <mergeCell ref="A27:E27"/>
    <mergeCell ref="G17:K17"/>
    <mergeCell ref="G25:J25"/>
    <mergeCell ref="G26:K26"/>
    <mergeCell ref="G27:K27"/>
    <mergeCell ref="A29:E29"/>
    <mergeCell ref="G29:K29"/>
    <mergeCell ref="A30:E30"/>
    <mergeCell ref="G30:K30"/>
    <mergeCell ref="A42:E42"/>
    <mergeCell ref="A50:D50"/>
    <mergeCell ref="A51:D51"/>
    <mergeCell ref="A52:E52"/>
    <mergeCell ref="A53:E53"/>
    <mergeCell ref="G42:K42"/>
    <mergeCell ref="G50:J50"/>
    <mergeCell ref="G51:K51"/>
    <mergeCell ref="G52:K52"/>
    <mergeCell ref="A55:E55"/>
    <mergeCell ref="G55:K55"/>
    <mergeCell ref="A56:E56"/>
    <mergeCell ref="G56:K56"/>
    <mergeCell ref="A68:E68"/>
    <mergeCell ref="A76:D76"/>
    <mergeCell ref="A77:E77"/>
    <mergeCell ref="A78:E78"/>
    <mergeCell ref="G68:K68"/>
    <mergeCell ref="G76:K76"/>
    <mergeCell ref="G77:K77"/>
    <mergeCell ref="A80:E80"/>
    <mergeCell ref="G80:K80"/>
    <mergeCell ref="A81:E81"/>
    <mergeCell ref="G81:K81"/>
    <mergeCell ref="A93:E93"/>
    <mergeCell ref="A101:D101"/>
    <mergeCell ref="A102:D102"/>
    <mergeCell ref="A103:E103"/>
    <mergeCell ref="A104:E104"/>
    <mergeCell ref="G93:K93"/>
    <mergeCell ref="G101:J101"/>
    <mergeCell ref="G102:K102"/>
    <mergeCell ref="G103:K103"/>
    <mergeCell ref="A106:E106"/>
    <mergeCell ref="G106:K106"/>
    <mergeCell ref="A107:E107"/>
    <mergeCell ref="G107:K107"/>
    <mergeCell ref="A119:E119"/>
    <mergeCell ref="A127:D127"/>
    <mergeCell ref="A128:D128"/>
    <mergeCell ref="A129:E129"/>
    <mergeCell ref="A130:E130"/>
    <mergeCell ref="G119:K119"/>
    <mergeCell ref="G127:J127"/>
    <mergeCell ref="G128:K128"/>
    <mergeCell ref="G129:K129"/>
    <mergeCell ref="A132:E132"/>
    <mergeCell ref="G132:K132"/>
    <mergeCell ref="A133:E133"/>
    <mergeCell ref="G133:K133"/>
    <mergeCell ref="A145:E145"/>
    <mergeCell ref="A153:D153"/>
    <mergeCell ref="A154:E154"/>
    <mergeCell ref="A155:E155"/>
    <mergeCell ref="G145:K145"/>
    <mergeCell ref="G153:J153"/>
    <mergeCell ref="G154:K154"/>
    <mergeCell ref="G155:K155"/>
    <mergeCell ref="A157:E157"/>
    <mergeCell ref="G157:K157"/>
    <mergeCell ref="A158:E158"/>
    <mergeCell ref="G158:K158"/>
    <mergeCell ref="A170:E170"/>
    <mergeCell ref="A178:D178"/>
    <mergeCell ref="A179:E179"/>
    <mergeCell ref="A180:E180"/>
    <mergeCell ref="G170:K170"/>
    <mergeCell ref="G178:J178"/>
    <mergeCell ref="G179:K179"/>
    <mergeCell ref="G180:K180"/>
    <mergeCell ref="A182:E182"/>
    <mergeCell ref="G182:K182"/>
    <mergeCell ref="A183:E183"/>
    <mergeCell ref="G183:K183"/>
    <mergeCell ref="A195:E195"/>
    <mergeCell ref="A203:D203"/>
    <mergeCell ref="A204:E204"/>
    <mergeCell ref="A205:E205"/>
    <mergeCell ref="G195:K195"/>
    <mergeCell ref="G203:J203"/>
    <mergeCell ref="G204:K204"/>
    <mergeCell ref="G205:K205"/>
  </mergeCells>
  <hyperlinks>
    <hyperlink ref="A2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30E4-A725-40F6-8167-D9FA11109B7F}">
  <dimension ref="A1:K209"/>
  <sheetViews>
    <sheetView workbookViewId="0">
      <selection activeCell="L9" sqref="L9"/>
    </sheetView>
  </sheetViews>
  <sheetFormatPr defaultRowHeight="15" x14ac:dyDescent="0.2"/>
  <sheetData>
    <row r="1" spans="1:11" ht="15.75" x14ac:dyDescent="0.25">
      <c r="A1" s="288" t="s">
        <v>868</v>
      </c>
      <c r="B1" s="280"/>
      <c r="C1" s="280"/>
      <c r="D1" s="281"/>
      <c r="E1" s="282"/>
      <c r="F1" s="280"/>
      <c r="G1" s="280"/>
      <c r="H1" s="280"/>
      <c r="I1" s="280"/>
      <c r="J1" s="281"/>
      <c r="K1" s="282"/>
    </row>
    <row r="2" spans="1:11" ht="15.75" x14ac:dyDescent="0.25">
      <c r="A2" s="289" t="s">
        <v>445</v>
      </c>
      <c r="B2" s="285"/>
      <c r="C2" s="285"/>
      <c r="D2" s="286"/>
      <c r="E2" s="282"/>
      <c r="F2" s="285"/>
      <c r="G2" s="285"/>
      <c r="H2" s="285"/>
      <c r="I2" s="285"/>
      <c r="J2" s="286"/>
      <c r="K2" s="282"/>
    </row>
    <row r="4" spans="1:11" ht="15.75" x14ac:dyDescent="0.25">
      <c r="A4" s="279" t="s">
        <v>634</v>
      </c>
      <c r="B4" s="280"/>
      <c r="C4" s="280"/>
      <c r="D4" s="281"/>
      <c r="E4" s="282"/>
      <c r="F4" s="57" t="s">
        <v>363</v>
      </c>
      <c r="G4" s="283" t="s">
        <v>446</v>
      </c>
      <c r="H4" s="280"/>
      <c r="I4" s="280"/>
      <c r="J4" s="281"/>
      <c r="K4" s="282"/>
    </row>
    <row r="5" spans="1:11" ht="15.75" x14ac:dyDescent="0.25">
      <c r="A5" s="284" t="s">
        <v>557</v>
      </c>
      <c r="B5" s="285"/>
      <c r="C5" s="285"/>
      <c r="D5" s="286"/>
      <c r="E5" s="282"/>
      <c r="F5" s="58" t="s">
        <v>448</v>
      </c>
      <c r="G5" s="287" t="s">
        <v>557</v>
      </c>
      <c r="H5" s="285"/>
      <c r="I5" s="285"/>
      <c r="J5" s="286"/>
      <c r="K5" s="282"/>
    </row>
    <row r="6" spans="1:11" ht="15.75" x14ac:dyDescent="0.25">
      <c r="A6" s="54" t="s">
        <v>331</v>
      </c>
      <c r="B6" s="54" t="s">
        <v>636</v>
      </c>
      <c r="C6" s="54" t="s">
        <v>508</v>
      </c>
      <c r="D6" s="55">
        <v>6.5</v>
      </c>
      <c r="E6" s="56">
        <v>5.5</v>
      </c>
      <c r="F6" s="54"/>
      <c r="G6" s="59" t="s">
        <v>331</v>
      </c>
      <c r="H6" s="59" t="s">
        <v>483</v>
      </c>
      <c r="I6" s="59" t="s">
        <v>450</v>
      </c>
      <c r="J6" s="60" t="s">
        <v>453</v>
      </c>
      <c r="K6" s="60" t="s">
        <v>453</v>
      </c>
    </row>
    <row r="7" spans="1:11" ht="15.75" x14ac:dyDescent="0.25">
      <c r="A7" s="59" t="s">
        <v>454</v>
      </c>
      <c r="B7" s="59" t="s">
        <v>845</v>
      </c>
      <c r="C7" s="59" t="s">
        <v>602</v>
      </c>
      <c r="D7" s="60" t="s">
        <v>453</v>
      </c>
      <c r="E7" s="60" t="s">
        <v>453</v>
      </c>
      <c r="F7" s="54"/>
      <c r="G7" s="59" t="s">
        <v>454</v>
      </c>
      <c r="H7" s="59" t="s">
        <v>455</v>
      </c>
      <c r="I7" s="59" t="s">
        <v>644</v>
      </c>
      <c r="J7" s="60" t="s">
        <v>453</v>
      </c>
      <c r="K7" s="60" t="s">
        <v>453</v>
      </c>
    </row>
    <row r="8" spans="1:11" ht="15.75" x14ac:dyDescent="0.25">
      <c r="A8" s="54" t="s">
        <v>454</v>
      </c>
      <c r="B8" s="54" t="s">
        <v>638</v>
      </c>
      <c r="C8" s="54" t="s">
        <v>479</v>
      </c>
      <c r="D8" s="55">
        <v>6</v>
      </c>
      <c r="E8" s="56">
        <v>6</v>
      </c>
      <c r="F8" s="54"/>
      <c r="G8" s="54" t="s">
        <v>454</v>
      </c>
      <c r="H8" s="54" t="s">
        <v>196</v>
      </c>
      <c r="I8" s="54" t="s">
        <v>479</v>
      </c>
      <c r="J8" s="55">
        <v>5</v>
      </c>
      <c r="K8" s="56">
        <v>3</v>
      </c>
    </row>
    <row r="9" spans="1:11" ht="15.75" x14ac:dyDescent="0.25">
      <c r="A9" s="54" t="s">
        <v>454</v>
      </c>
      <c r="B9" s="54" t="s">
        <v>650</v>
      </c>
      <c r="C9" s="54" t="s">
        <v>511</v>
      </c>
      <c r="D9" s="55">
        <v>6</v>
      </c>
      <c r="E9" s="56">
        <v>6</v>
      </c>
      <c r="F9" s="54"/>
      <c r="G9" s="54" t="s">
        <v>454</v>
      </c>
      <c r="H9" s="54" t="s">
        <v>462</v>
      </c>
      <c r="I9" s="54" t="s">
        <v>463</v>
      </c>
      <c r="J9" s="55">
        <v>6</v>
      </c>
      <c r="K9" s="56">
        <v>6</v>
      </c>
    </row>
    <row r="10" spans="1:11" ht="15.75" x14ac:dyDescent="0.25">
      <c r="A10" s="54" t="s">
        <v>466</v>
      </c>
      <c r="B10" s="54" t="s">
        <v>78</v>
      </c>
      <c r="C10" s="54" t="s">
        <v>468</v>
      </c>
      <c r="D10" s="55">
        <v>6.5</v>
      </c>
      <c r="E10" s="56">
        <v>6.5</v>
      </c>
      <c r="F10" s="54"/>
      <c r="G10" s="54" t="s">
        <v>466</v>
      </c>
      <c r="H10" s="54" t="s">
        <v>221</v>
      </c>
      <c r="I10" s="54" t="s">
        <v>457</v>
      </c>
      <c r="J10" s="55">
        <v>5.5</v>
      </c>
      <c r="K10" s="56">
        <v>5.5</v>
      </c>
    </row>
    <row r="11" spans="1:11" ht="15.75" x14ac:dyDescent="0.25">
      <c r="A11" s="54" t="s">
        <v>466</v>
      </c>
      <c r="B11" s="54" t="s">
        <v>649</v>
      </c>
      <c r="C11" s="54" t="s">
        <v>508</v>
      </c>
      <c r="D11" s="55">
        <v>5</v>
      </c>
      <c r="E11" s="56">
        <v>2.5</v>
      </c>
      <c r="F11" s="54"/>
      <c r="G11" s="54" t="s">
        <v>466</v>
      </c>
      <c r="H11" s="54" t="s">
        <v>828</v>
      </c>
      <c r="I11" s="54" t="s">
        <v>463</v>
      </c>
      <c r="J11" s="55">
        <v>6</v>
      </c>
      <c r="K11" s="56">
        <v>6</v>
      </c>
    </row>
    <row r="12" spans="1:11" ht="15.75" x14ac:dyDescent="0.25">
      <c r="A12" s="54" t="s">
        <v>466</v>
      </c>
      <c r="B12" s="54" t="s">
        <v>646</v>
      </c>
      <c r="C12" s="54" t="s">
        <v>468</v>
      </c>
      <c r="D12" s="55">
        <v>6</v>
      </c>
      <c r="E12" s="56">
        <v>6</v>
      </c>
      <c r="F12" s="54"/>
      <c r="G12" s="54" t="s">
        <v>466</v>
      </c>
      <c r="H12" s="54" t="s">
        <v>467</v>
      </c>
      <c r="I12" s="54" t="s">
        <v>468</v>
      </c>
      <c r="J12" s="55">
        <v>7.5</v>
      </c>
      <c r="K12" s="56">
        <v>11.5</v>
      </c>
    </row>
    <row r="13" spans="1:11" ht="15.75" x14ac:dyDescent="0.25">
      <c r="A13" s="54" t="s">
        <v>466</v>
      </c>
      <c r="B13" s="54" t="s">
        <v>848</v>
      </c>
      <c r="C13" s="54" t="s">
        <v>471</v>
      </c>
      <c r="D13" s="55">
        <v>6</v>
      </c>
      <c r="E13" s="56">
        <v>6</v>
      </c>
      <c r="F13" s="54"/>
      <c r="G13" s="59" t="s">
        <v>466</v>
      </c>
      <c r="H13" s="59" t="s">
        <v>724</v>
      </c>
      <c r="I13" s="59" t="s">
        <v>602</v>
      </c>
      <c r="J13" s="60" t="s">
        <v>453</v>
      </c>
      <c r="K13" s="60" t="s">
        <v>453</v>
      </c>
    </row>
    <row r="14" spans="1:11" ht="15.75" x14ac:dyDescent="0.25">
      <c r="A14" s="59" t="s">
        <v>477</v>
      </c>
      <c r="B14" s="59" t="s">
        <v>645</v>
      </c>
      <c r="C14" s="59" t="s">
        <v>478</v>
      </c>
      <c r="D14" s="60" t="s">
        <v>453</v>
      </c>
      <c r="E14" s="60" t="s">
        <v>453</v>
      </c>
      <c r="F14" s="54"/>
      <c r="G14" s="54" t="s">
        <v>477</v>
      </c>
      <c r="H14" s="54" t="s">
        <v>145</v>
      </c>
      <c r="I14" s="54" t="s">
        <v>490</v>
      </c>
      <c r="J14" s="55">
        <v>5.5</v>
      </c>
      <c r="K14" s="56">
        <v>5.5</v>
      </c>
    </row>
    <row r="15" spans="1:11" ht="15.75" x14ac:dyDescent="0.25">
      <c r="A15" s="54" t="s">
        <v>477</v>
      </c>
      <c r="B15" s="54" t="s">
        <v>160</v>
      </c>
      <c r="C15" s="54" t="s">
        <v>494</v>
      </c>
      <c r="D15" s="55">
        <v>5</v>
      </c>
      <c r="E15" s="56">
        <v>5</v>
      </c>
      <c r="F15" s="54"/>
      <c r="G15" s="59" t="s">
        <v>477</v>
      </c>
      <c r="H15" s="59" t="s">
        <v>829</v>
      </c>
      <c r="I15" s="59" t="s">
        <v>486</v>
      </c>
      <c r="J15" s="60" t="s">
        <v>453</v>
      </c>
      <c r="K15" s="60" t="s">
        <v>453</v>
      </c>
    </row>
    <row r="16" spans="1:11" ht="15.75" x14ac:dyDescent="0.25">
      <c r="A16" s="54" t="s">
        <v>477</v>
      </c>
      <c r="B16" s="54" t="s">
        <v>846</v>
      </c>
      <c r="C16" s="54" t="s">
        <v>495</v>
      </c>
      <c r="D16" s="55">
        <v>5.5</v>
      </c>
      <c r="E16" s="56">
        <v>5</v>
      </c>
      <c r="F16" s="54"/>
      <c r="G16" s="54" t="s">
        <v>477</v>
      </c>
      <c r="H16" s="54" t="s">
        <v>830</v>
      </c>
      <c r="I16" s="54" t="s">
        <v>495</v>
      </c>
      <c r="J16" s="55">
        <v>5</v>
      </c>
      <c r="K16" s="56">
        <v>5</v>
      </c>
    </row>
    <row r="17" spans="1:11" ht="15.75" x14ac:dyDescent="0.25">
      <c r="A17" s="275" t="s">
        <v>482</v>
      </c>
      <c r="B17" s="276"/>
      <c r="C17" s="276"/>
      <c r="D17" s="277"/>
      <c r="E17" s="278"/>
      <c r="F17" s="54"/>
      <c r="G17" s="275" t="s">
        <v>482</v>
      </c>
      <c r="H17" s="276"/>
      <c r="I17" s="276"/>
      <c r="J17" s="277"/>
      <c r="K17" s="278"/>
    </row>
    <row r="18" spans="1:11" ht="15.75" x14ac:dyDescent="0.25">
      <c r="A18" s="59" t="s">
        <v>331</v>
      </c>
      <c r="B18" s="59" t="s">
        <v>642</v>
      </c>
      <c r="C18" s="59" t="s">
        <v>495</v>
      </c>
      <c r="D18" s="60">
        <v>7</v>
      </c>
      <c r="E18" s="60">
        <v>8</v>
      </c>
      <c r="F18" s="54"/>
      <c r="G18" s="54" t="s">
        <v>331</v>
      </c>
      <c r="H18" s="54" t="s">
        <v>449</v>
      </c>
      <c r="I18" s="54" t="s">
        <v>450</v>
      </c>
      <c r="J18" s="55">
        <v>7</v>
      </c>
      <c r="K18" s="56">
        <v>8</v>
      </c>
    </row>
    <row r="19" spans="1:11" ht="15.75" x14ac:dyDescent="0.25">
      <c r="A19" s="59" t="s">
        <v>477</v>
      </c>
      <c r="B19" s="59" t="s">
        <v>239</v>
      </c>
      <c r="C19" s="59" t="s">
        <v>644</v>
      </c>
      <c r="D19" s="60" t="s">
        <v>453</v>
      </c>
      <c r="E19" s="60" t="s">
        <v>453</v>
      </c>
      <c r="F19" s="54"/>
      <c r="G19" s="59" t="s">
        <v>466</v>
      </c>
      <c r="H19" s="59" t="s">
        <v>832</v>
      </c>
      <c r="I19" s="59" t="s">
        <v>569</v>
      </c>
      <c r="J19" s="60" t="s">
        <v>453</v>
      </c>
      <c r="K19" s="60" t="s">
        <v>453</v>
      </c>
    </row>
    <row r="20" spans="1:11" ht="15.75" x14ac:dyDescent="0.25">
      <c r="A20" s="54" t="s">
        <v>466</v>
      </c>
      <c r="B20" s="54" t="s">
        <v>869</v>
      </c>
      <c r="C20" s="54" t="s">
        <v>468</v>
      </c>
      <c r="D20" s="55">
        <v>6</v>
      </c>
      <c r="E20" s="56">
        <v>6</v>
      </c>
      <c r="F20" s="54"/>
      <c r="G20" s="54" t="s">
        <v>466</v>
      </c>
      <c r="H20" s="54" t="s">
        <v>833</v>
      </c>
      <c r="I20" s="54" t="s">
        <v>494</v>
      </c>
      <c r="J20" s="55">
        <v>5.5</v>
      </c>
      <c r="K20" s="56">
        <v>5.5</v>
      </c>
    </row>
    <row r="21" spans="1:11" ht="15.75" x14ac:dyDescent="0.25">
      <c r="A21" s="59" t="s">
        <v>466</v>
      </c>
      <c r="B21" s="59" t="s">
        <v>226</v>
      </c>
      <c r="C21" s="59" t="s">
        <v>473</v>
      </c>
      <c r="D21" s="60">
        <v>7</v>
      </c>
      <c r="E21" s="60">
        <v>10</v>
      </c>
      <c r="F21" s="54"/>
      <c r="G21" s="59" t="s">
        <v>466</v>
      </c>
      <c r="H21" s="59" t="s">
        <v>834</v>
      </c>
      <c r="I21" s="59" t="s">
        <v>496</v>
      </c>
      <c r="J21" s="60" t="s">
        <v>453</v>
      </c>
      <c r="K21" s="60" t="s">
        <v>453</v>
      </c>
    </row>
    <row r="22" spans="1:11" ht="15.75" x14ac:dyDescent="0.25">
      <c r="A22" s="59" t="s">
        <v>466</v>
      </c>
      <c r="B22" s="59" t="s">
        <v>648</v>
      </c>
      <c r="C22" s="59" t="s">
        <v>536</v>
      </c>
      <c r="D22" s="60" t="s">
        <v>453</v>
      </c>
      <c r="E22" s="60" t="s">
        <v>453</v>
      </c>
      <c r="F22" s="54"/>
      <c r="G22" s="59" t="s">
        <v>454</v>
      </c>
      <c r="H22" s="59" t="s">
        <v>283</v>
      </c>
      <c r="I22" s="59" t="s">
        <v>496</v>
      </c>
      <c r="J22" s="60" t="s">
        <v>453</v>
      </c>
      <c r="K22" s="60" t="s">
        <v>453</v>
      </c>
    </row>
    <row r="23" spans="1:11" ht="15.75" x14ac:dyDescent="0.25">
      <c r="A23" s="54" t="s">
        <v>454</v>
      </c>
      <c r="B23" s="54" t="s">
        <v>849</v>
      </c>
      <c r="C23" s="54" t="s">
        <v>478</v>
      </c>
      <c r="D23" s="55">
        <v>6</v>
      </c>
      <c r="E23" s="56">
        <v>6</v>
      </c>
      <c r="F23" s="54"/>
      <c r="G23" s="59" t="s">
        <v>454</v>
      </c>
      <c r="H23" s="59" t="s">
        <v>622</v>
      </c>
      <c r="I23" s="59" t="s">
        <v>601</v>
      </c>
      <c r="J23" s="60" t="s">
        <v>453</v>
      </c>
      <c r="K23" s="60" t="s">
        <v>453</v>
      </c>
    </row>
    <row r="24" spans="1:11" ht="15.75" x14ac:dyDescent="0.25">
      <c r="A24" s="59" t="s">
        <v>454</v>
      </c>
      <c r="B24" s="59" t="s">
        <v>870</v>
      </c>
      <c r="C24" s="59" t="s">
        <v>478</v>
      </c>
      <c r="D24" s="60">
        <v>6</v>
      </c>
      <c r="E24" s="60">
        <v>5.5</v>
      </c>
      <c r="F24" s="54"/>
      <c r="G24" s="59" t="s">
        <v>454</v>
      </c>
      <c r="H24" s="59" t="s">
        <v>458</v>
      </c>
      <c r="I24" s="59" t="s">
        <v>539</v>
      </c>
      <c r="J24" s="60" t="s">
        <v>453</v>
      </c>
      <c r="K24" s="60" t="s">
        <v>453</v>
      </c>
    </row>
    <row r="25" spans="1:11" ht="15.75" x14ac:dyDescent="0.25">
      <c r="A25" s="267" t="s">
        <v>498</v>
      </c>
      <c r="B25" s="267"/>
      <c r="C25" s="267"/>
      <c r="D25" s="268"/>
      <c r="E25" s="61">
        <v>3</v>
      </c>
      <c r="F25" s="54"/>
      <c r="G25" s="267" t="s">
        <v>500</v>
      </c>
      <c r="H25" s="267"/>
      <c r="I25" s="267"/>
      <c r="J25" s="268"/>
      <c r="K25" s="61">
        <v>1.5</v>
      </c>
    </row>
    <row r="26" spans="1:11" ht="15.75" x14ac:dyDescent="0.25">
      <c r="A26" s="267" t="s">
        <v>500</v>
      </c>
      <c r="B26" s="267"/>
      <c r="C26" s="267"/>
      <c r="D26" s="268"/>
      <c r="E26" s="61">
        <v>-1.5</v>
      </c>
      <c r="F26" s="54"/>
      <c r="G26" s="269" t="s">
        <v>871</v>
      </c>
      <c r="H26" s="270"/>
      <c r="I26" s="270"/>
      <c r="J26" s="271"/>
      <c r="K26" s="269"/>
    </row>
    <row r="27" spans="1:11" ht="15.75" x14ac:dyDescent="0.25">
      <c r="A27" s="269" t="s">
        <v>815</v>
      </c>
      <c r="B27" s="270"/>
      <c r="C27" s="270"/>
      <c r="D27" s="271"/>
      <c r="E27" s="269"/>
      <c r="F27" s="54"/>
      <c r="G27" s="272" t="s">
        <v>872</v>
      </c>
      <c r="H27" s="272"/>
      <c r="I27" s="272"/>
      <c r="J27" s="273"/>
      <c r="K27" s="274"/>
    </row>
    <row r="28" spans="1:11" ht="15.75" x14ac:dyDescent="0.25">
      <c r="A28" s="272" t="s">
        <v>873</v>
      </c>
      <c r="B28" s="272"/>
      <c r="C28" s="272"/>
      <c r="D28" s="273"/>
      <c r="E28" s="274"/>
      <c r="F28" s="54"/>
      <c r="G28" s="54"/>
      <c r="H28" s="54"/>
      <c r="I28" s="54"/>
      <c r="J28" s="54"/>
      <c r="K28" s="54"/>
    </row>
    <row r="30" spans="1:11" ht="15.75" x14ac:dyDescent="0.25">
      <c r="A30" s="279" t="s">
        <v>17</v>
      </c>
      <c r="B30" s="280"/>
      <c r="C30" s="280"/>
      <c r="D30" s="281"/>
      <c r="E30" s="282"/>
      <c r="F30" s="57" t="s">
        <v>365</v>
      </c>
      <c r="G30" s="283" t="s">
        <v>609</v>
      </c>
      <c r="H30" s="280"/>
      <c r="I30" s="280"/>
      <c r="J30" s="281"/>
      <c r="K30" s="282"/>
    </row>
    <row r="31" spans="1:11" ht="15.75" x14ac:dyDescent="0.25">
      <c r="A31" s="284" t="s">
        <v>557</v>
      </c>
      <c r="B31" s="285"/>
      <c r="C31" s="285"/>
      <c r="D31" s="286"/>
      <c r="E31" s="282"/>
      <c r="F31" s="58" t="s">
        <v>448</v>
      </c>
      <c r="G31" s="287" t="s">
        <v>901</v>
      </c>
      <c r="H31" s="285"/>
      <c r="I31" s="285"/>
      <c r="J31" s="286"/>
      <c r="K31" s="282"/>
    </row>
    <row r="32" spans="1:11" ht="15.75" x14ac:dyDescent="0.25">
      <c r="A32" s="54" t="s">
        <v>331</v>
      </c>
      <c r="B32" s="54" t="s">
        <v>852</v>
      </c>
      <c r="C32" s="54" t="s">
        <v>486</v>
      </c>
      <c r="D32" s="55">
        <v>6.5</v>
      </c>
      <c r="E32" s="56">
        <v>4.5</v>
      </c>
      <c r="F32" s="54"/>
      <c r="G32" s="54" t="s">
        <v>331</v>
      </c>
      <c r="H32" s="54" t="s">
        <v>611</v>
      </c>
      <c r="I32" s="54" t="s">
        <v>468</v>
      </c>
      <c r="J32" s="55">
        <v>6.5</v>
      </c>
      <c r="K32" s="56">
        <v>7.5</v>
      </c>
    </row>
    <row r="33" spans="1:11" ht="15.75" x14ac:dyDescent="0.25">
      <c r="A33" s="54" t="s">
        <v>454</v>
      </c>
      <c r="B33" s="54" t="s">
        <v>80</v>
      </c>
      <c r="C33" s="54" t="s">
        <v>457</v>
      </c>
      <c r="D33" s="55">
        <v>6.5</v>
      </c>
      <c r="E33" s="56">
        <v>6.5</v>
      </c>
      <c r="F33" s="54"/>
      <c r="G33" s="54" t="s">
        <v>454</v>
      </c>
      <c r="H33" s="54" t="s">
        <v>627</v>
      </c>
      <c r="I33" s="54" t="s">
        <v>471</v>
      </c>
      <c r="J33" s="55">
        <v>6</v>
      </c>
      <c r="K33" s="56">
        <v>6</v>
      </c>
    </row>
    <row r="34" spans="1:11" ht="15.75" x14ac:dyDescent="0.25">
      <c r="A34" s="54" t="s">
        <v>454</v>
      </c>
      <c r="B34" s="54" t="s">
        <v>204</v>
      </c>
      <c r="C34" s="54" t="s">
        <v>475</v>
      </c>
      <c r="D34" s="55">
        <v>6</v>
      </c>
      <c r="E34" s="56">
        <v>6</v>
      </c>
      <c r="F34" s="54"/>
      <c r="G34" s="54" t="s">
        <v>454</v>
      </c>
      <c r="H34" s="54" t="s">
        <v>214</v>
      </c>
      <c r="I34" s="54" t="s">
        <v>478</v>
      </c>
      <c r="J34" s="55">
        <v>5.5</v>
      </c>
      <c r="K34" s="56">
        <v>5.5</v>
      </c>
    </row>
    <row r="35" spans="1:11" ht="15.75" x14ac:dyDescent="0.25">
      <c r="A35" s="54" t="s">
        <v>454</v>
      </c>
      <c r="B35" s="54" t="s">
        <v>123</v>
      </c>
      <c r="C35" s="54" t="s">
        <v>479</v>
      </c>
      <c r="D35" s="55">
        <v>5.5</v>
      </c>
      <c r="E35" s="56">
        <v>5.5</v>
      </c>
      <c r="F35" s="54"/>
      <c r="G35" s="54" t="s">
        <v>454</v>
      </c>
      <c r="H35" s="54" t="s">
        <v>810</v>
      </c>
      <c r="I35" s="54" t="s">
        <v>478</v>
      </c>
      <c r="J35" s="55">
        <v>5.5</v>
      </c>
      <c r="K35" s="56">
        <v>5.5</v>
      </c>
    </row>
    <row r="36" spans="1:11" ht="15.75" x14ac:dyDescent="0.25">
      <c r="A36" s="54" t="s">
        <v>466</v>
      </c>
      <c r="B36" s="54" t="s">
        <v>211</v>
      </c>
      <c r="C36" s="54" t="s">
        <v>478</v>
      </c>
      <c r="D36" s="55">
        <v>5.5</v>
      </c>
      <c r="E36" s="56">
        <v>5.5</v>
      </c>
      <c r="F36" s="54"/>
      <c r="G36" s="54" t="s">
        <v>454</v>
      </c>
      <c r="H36" s="54" t="s">
        <v>874</v>
      </c>
      <c r="I36" s="54" t="s">
        <v>486</v>
      </c>
      <c r="J36" s="55">
        <v>5.5</v>
      </c>
      <c r="K36" s="56">
        <v>5.5</v>
      </c>
    </row>
    <row r="37" spans="1:11" ht="15.75" x14ac:dyDescent="0.25">
      <c r="A37" s="54" t="s">
        <v>466</v>
      </c>
      <c r="B37" s="54" t="s">
        <v>492</v>
      </c>
      <c r="C37" s="54" t="s">
        <v>475</v>
      </c>
      <c r="D37" s="55">
        <v>6</v>
      </c>
      <c r="E37" s="56">
        <v>6</v>
      </c>
      <c r="F37" s="54"/>
      <c r="G37" s="54" t="s">
        <v>454</v>
      </c>
      <c r="H37" s="54" t="s">
        <v>178</v>
      </c>
      <c r="I37" s="54" t="s">
        <v>511</v>
      </c>
      <c r="J37" s="55">
        <v>6.5</v>
      </c>
      <c r="K37" s="56">
        <v>6.5</v>
      </c>
    </row>
    <row r="38" spans="1:11" ht="15.75" x14ac:dyDescent="0.25">
      <c r="A38" s="54" t="s">
        <v>466</v>
      </c>
      <c r="B38" s="54" t="s">
        <v>470</v>
      </c>
      <c r="C38" s="54" t="s">
        <v>471</v>
      </c>
      <c r="D38" s="55">
        <v>6</v>
      </c>
      <c r="E38" s="56">
        <v>5.5</v>
      </c>
      <c r="F38" s="54"/>
      <c r="G38" s="54" t="s">
        <v>466</v>
      </c>
      <c r="H38" s="54" t="s">
        <v>286</v>
      </c>
      <c r="I38" s="54" t="s">
        <v>486</v>
      </c>
      <c r="J38" s="55">
        <v>5.5</v>
      </c>
      <c r="K38" s="56">
        <v>5</v>
      </c>
    </row>
    <row r="39" spans="1:11" ht="15.75" x14ac:dyDescent="0.25">
      <c r="A39" s="54" t="s">
        <v>466</v>
      </c>
      <c r="B39" s="54" t="s">
        <v>79</v>
      </c>
      <c r="C39" s="54" t="s">
        <v>459</v>
      </c>
      <c r="D39" s="55">
        <v>7</v>
      </c>
      <c r="E39" s="56">
        <v>10</v>
      </c>
      <c r="F39" s="54"/>
      <c r="G39" s="54" t="s">
        <v>466</v>
      </c>
      <c r="H39" s="54" t="s">
        <v>253</v>
      </c>
      <c r="I39" s="54" t="s">
        <v>481</v>
      </c>
      <c r="J39" s="55">
        <v>6</v>
      </c>
      <c r="K39" s="56">
        <v>5.5</v>
      </c>
    </row>
    <row r="40" spans="1:11" ht="15.75" x14ac:dyDescent="0.25">
      <c r="A40" s="54" t="s">
        <v>477</v>
      </c>
      <c r="B40" s="54" t="s">
        <v>480</v>
      </c>
      <c r="C40" s="54" t="s">
        <v>479</v>
      </c>
      <c r="D40" s="55">
        <v>5</v>
      </c>
      <c r="E40" s="56">
        <v>5</v>
      </c>
      <c r="F40" s="54"/>
      <c r="G40" s="54" t="s">
        <v>466</v>
      </c>
      <c r="H40" s="54" t="s">
        <v>243</v>
      </c>
      <c r="I40" s="54" t="s">
        <v>481</v>
      </c>
      <c r="J40" s="55">
        <v>6.5</v>
      </c>
      <c r="K40" s="56">
        <v>7</v>
      </c>
    </row>
    <row r="41" spans="1:11" ht="15.75" x14ac:dyDescent="0.25">
      <c r="A41" s="54" t="s">
        <v>477</v>
      </c>
      <c r="B41" s="54" t="s">
        <v>161</v>
      </c>
      <c r="C41" s="54" t="s">
        <v>473</v>
      </c>
      <c r="D41" s="55">
        <v>6</v>
      </c>
      <c r="E41" s="56">
        <v>6</v>
      </c>
      <c r="F41" s="54"/>
      <c r="G41" s="54" t="s">
        <v>477</v>
      </c>
      <c r="H41" s="54" t="s">
        <v>811</v>
      </c>
      <c r="I41" s="54" t="s">
        <v>461</v>
      </c>
      <c r="J41" s="55">
        <v>5.5</v>
      </c>
      <c r="K41" s="56">
        <v>5.5</v>
      </c>
    </row>
    <row r="42" spans="1:11" ht="15.75" x14ac:dyDescent="0.25">
      <c r="A42" s="59" t="s">
        <v>477</v>
      </c>
      <c r="B42" s="59" t="s">
        <v>138</v>
      </c>
      <c r="C42" s="59" t="s">
        <v>481</v>
      </c>
      <c r="D42" s="60" t="s">
        <v>453</v>
      </c>
      <c r="E42" s="60" t="s">
        <v>453</v>
      </c>
      <c r="F42" s="54"/>
      <c r="G42" s="54" t="s">
        <v>477</v>
      </c>
      <c r="H42" s="54" t="s">
        <v>26</v>
      </c>
      <c r="I42" s="54" t="s">
        <v>468</v>
      </c>
      <c r="J42" s="55">
        <v>8</v>
      </c>
      <c r="K42" s="56">
        <v>15</v>
      </c>
    </row>
    <row r="43" spans="1:11" ht="15.75" x14ac:dyDescent="0.25">
      <c r="A43" s="275" t="s">
        <v>482</v>
      </c>
      <c r="B43" s="276"/>
      <c r="C43" s="276"/>
      <c r="D43" s="277"/>
      <c r="E43" s="278"/>
      <c r="F43" s="54"/>
      <c r="G43" s="275" t="s">
        <v>482</v>
      </c>
      <c r="H43" s="276"/>
      <c r="I43" s="276"/>
      <c r="J43" s="277"/>
      <c r="K43" s="278"/>
    </row>
    <row r="44" spans="1:11" ht="15.75" x14ac:dyDescent="0.25">
      <c r="A44" s="59" t="s">
        <v>331</v>
      </c>
      <c r="B44" s="59" t="s">
        <v>853</v>
      </c>
      <c r="C44" s="59" t="s">
        <v>452</v>
      </c>
      <c r="D44" s="60" t="s">
        <v>453</v>
      </c>
      <c r="E44" s="60" t="s">
        <v>453</v>
      </c>
      <c r="F44" s="54"/>
      <c r="G44" s="59" t="s">
        <v>331</v>
      </c>
      <c r="H44" s="59" t="s">
        <v>709</v>
      </c>
      <c r="I44" s="59" t="s">
        <v>478</v>
      </c>
      <c r="J44" s="60">
        <v>6</v>
      </c>
      <c r="K44" s="60">
        <v>5</v>
      </c>
    </row>
    <row r="45" spans="1:11" ht="15.75" x14ac:dyDescent="0.25">
      <c r="A45" s="54" t="s">
        <v>466</v>
      </c>
      <c r="B45" s="54" t="s">
        <v>229</v>
      </c>
      <c r="C45" s="54" t="s">
        <v>495</v>
      </c>
      <c r="D45" s="55">
        <v>5.5</v>
      </c>
      <c r="E45" s="56">
        <v>5.5</v>
      </c>
      <c r="F45" s="54"/>
      <c r="G45" s="59" t="s">
        <v>477</v>
      </c>
      <c r="H45" s="59" t="s">
        <v>684</v>
      </c>
      <c r="I45" s="59" t="s">
        <v>509</v>
      </c>
      <c r="J45" s="60">
        <v>7</v>
      </c>
      <c r="K45" s="60">
        <v>10</v>
      </c>
    </row>
    <row r="46" spans="1:11" ht="15.75" x14ac:dyDescent="0.25">
      <c r="A46" s="59" t="s">
        <v>466</v>
      </c>
      <c r="B46" s="59" t="s">
        <v>476</v>
      </c>
      <c r="C46" s="59" t="s">
        <v>463</v>
      </c>
      <c r="D46" s="60">
        <v>6.5</v>
      </c>
      <c r="E46" s="60">
        <v>6.5</v>
      </c>
      <c r="F46" s="54"/>
      <c r="G46" s="59" t="s">
        <v>466</v>
      </c>
      <c r="H46" s="59" t="s">
        <v>124</v>
      </c>
      <c r="I46" s="59" t="s">
        <v>578</v>
      </c>
      <c r="J46" s="60" t="s">
        <v>453</v>
      </c>
      <c r="K46" s="60" t="s">
        <v>453</v>
      </c>
    </row>
    <row r="47" spans="1:11" ht="15.75" x14ac:dyDescent="0.25">
      <c r="A47" s="59" t="s">
        <v>466</v>
      </c>
      <c r="B47" s="59" t="s">
        <v>474</v>
      </c>
      <c r="C47" s="59" t="s">
        <v>475</v>
      </c>
      <c r="D47" s="60">
        <v>6</v>
      </c>
      <c r="E47" s="60">
        <v>6</v>
      </c>
      <c r="F47" s="54"/>
      <c r="G47" s="59" t="s">
        <v>466</v>
      </c>
      <c r="H47" s="59" t="s">
        <v>875</v>
      </c>
      <c r="I47" s="59" t="s">
        <v>644</v>
      </c>
      <c r="J47" s="60" t="s">
        <v>453</v>
      </c>
      <c r="K47" s="60" t="s">
        <v>453</v>
      </c>
    </row>
    <row r="48" spans="1:11" ht="15.75" x14ac:dyDescent="0.25">
      <c r="A48" s="59" t="s">
        <v>454</v>
      </c>
      <c r="B48" s="59" t="s">
        <v>774</v>
      </c>
      <c r="C48" s="59" t="s">
        <v>494</v>
      </c>
      <c r="D48" s="60">
        <v>5</v>
      </c>
      <c r="E48" s="60">
        <v>5</v>
      </c>
      <c r="F48" s="54"/>
      <c r="G48" s="59" t="s">
        <v>466</v>
      </c>
      <c r="H48" s="59" t="s">
        <v>876</v>
      </c>
      <c r="I48" s="59" t="s">
        <v>481</v>
      </c>
      <c r="J48" s="60">
        <v>6.5</v>
      </c>
      <c r="K48" s="60">
        <v>6.5</v>
      </c>
    </row>
    <row r="49" spans="1:11" ht="15.75" x14ac:dyDescent="0.25">
      <c r="A49" s="59" t="s">
        <v>454</v>
      </c>
      <c r="B49" s="59" t="s">
        <v>877</v>
      </c>
      <c r="C49" s="59" t="s">
        <v>471</v>
      </c>
      <c r="D49" s="60">
        <v>6.5</v>
      </c>
      <c r="E49" s="60">
        <v>6.5</v>
      </c>
      <c r="F49" s="54"/>
      <c r="G49" s="59" t="s">
        <v>466</v>
      </c>
      <c r="H49" s="59" t="s">
        <v>812</v>
      </c>
      <c r="I49" s="59" t="s">
        <v>479</v>
      </c>
      <c r="J49" s="60">
        <v>5.5</v>
      </c>
      <c r="K49" s="60">
        <v>5.5</v>
      </c>
    </row>
    <row r="50" spans="1:11" ht="15.75" x14ac:dyDescent="0.25">
      <c r="A50" s="59" t="s">
        <v>454</v>
      </c>
      <c r="B50" s="59" t="s">
        <v>858</v>
      </c>
      <c r="C50" s="59" t="s">
        <v>459</v>
      </c>
      <c r="D50" s="60">
        <v>7</v>
      </c>
      <c r="E50" s="60">
        <v>8</v>
      </c>
      <c r="F50" s="54"/>
      <c r="G50" s="59" t="s">
        <v>454</v>
      </c>
      <c r="H50" s="59" t="s">
        <v>814</v>
      </c>
      <c r="I50" s="59" t="s">
        <v>486</v>
      </c>
      <c r="J50" s="60">
        <v>5.5</v>
      </c>
      <c r="K50" s="60">
        <v>5</v>
      </c>
    </row>
    <row r="51" spans="1:11" ht="15.75" x14ac:dyDescent="0.25">
      <c r="A51" s="267" t="s">
        <v>498</v>
      </c>
      <c r="B51" s="267"/>
      <c r="C51" s="267"/>
      <c r="D51" s="268"/>
      <c r="E51" s="61">
        <v>3</v>
      </c>
      <c r="F51" s="54"/>
      <c r="G51" s="267" t="s">
        <v>500</v>
      </c>
      <c r="H51" s="267"/>
      <c r="I51" s="267"/>
      <c r="J51" s="268"/>
      <c r="K51" s="61">
        <v>1.5</v>
      </c>
    </row>
    <row r="52" spans="1:11" ht="15.75" x14ac:dyDescent="0.25">
      <c r="A52" s="267" t="s">
        <v>500</v>
      </c>
      <c r="B52" s="267"/>
      <c r="C52" s="267"/>
      <c r="D52" s="268"/>
      <c r="E52" s="61">
        <v>-1.5</v>
      </c>
      <c r="F52" s="54"/>
      <c r="G52" s="269" t="s">
        <v>725</v>
      </c>
      <c r="H52" s="270"/>
      <c r="I52" s="270"/>
      <c r="J52" s="271"/>
      <c r="K52" s="269"/>
    </row>
    <row r="53" spans="1:11" ht="15.75" x14ac:dyDescent="0.25">
      <c r="A53" s="269" t="s">
        <v>705</v>
      </c>
      <c r="B53" s="270"/>
      <c r="C53" s="270"/>
      <c r="D53" s="271"/>
      <c r="E53" s="269"/>
      <c r="F53" s="54"/>
      <c r="G53" s="272" t="s">
        <v>878</v>
      </c>
      <c r="H53" s="272"/>
      <c r="I53" s="272"/>
      <c r="J53" s="273"/>
      <c r="K53" s="274"/>
    </row>
    <row r="54" spans="1:11" ht="15.75" x14ac:dyDescent="0.25">
      <c r="A54" s="272" t="s">
        <v>879</v>
      </c>
      <c r="B54" s="272"/>
      <c r="C54" s="272"/>
      <c r="D54" s="273"/>
      <c r="E54" s="274"/>
      <c r="F54" s="54"/>
      <c r="G54" s="54"/>
      <c r="H54" s="54"/>
      <c r="I54" s="54"/>
      <c r="J54" s="54"/>
      <c r="K54" s="54"/>
    </row>
    <row r="56" spans="1:11" ht="15.75" x14ac:dyDescent="0.25">
      <c r="A56" s="279" t="s">
        <v>503</v>
      </c>
      <c r="B56" s="280"/>
      <c r="C56" s="280"/>
      <c r="D56" s="281"/>
      <c r="E56" s="282"/>
      <c r="F56" s="57" t="s">
        <v>366</v>
      </c>
      <c r="G56" s="283" t="s">
        <v>556</v>
      </c>
      <c r="H56" s="280"/>
      <c r="I56" s="280"/>
      <c r="J56" s="281"/>
      <c r="K56" s="282"/>
    </row>
    <row r="57" spans="1:11" ht="15.75" x14ac:dyDescent="0.25">
      <c r="A57" s="284" t="s">
        <v>880</v>
      </c>
      <c r="B57" s="285"/>
      <c r="C57" s="285"/>
      <c r="D57" s="286"/>
      <c r="E57" s="282"/>
      <c r="F57" s="58" t="s">
        <v>448</v>
      </c>
      <c r="G57" s="287" t="s">
        <v>447</v>
      </c>
      <c r="H57" s="285"/>
      <c r="I57" s="285"/>
      <c r="J57" s="286"/>
      <c r="K57" s="282"/>
    </row>
    <row r="58" spans="1:11" ht="15.75" x14ac:dyDescent="0.25">
      <c r="A58" s="54" t="s">
        <v>331</v>
      </c>
      <c r="B58" s="54" t="s">
        <v>505</v>
      </c>
      <c r="C58" s="54" t="s">
        <v>461</v>
      </c>
      <c r="D58" s="55">
        <v>6</v>
      </c>
      <c r="E58" s="56">
        <v>4</v>
      </c>
      <c r="F58" s="54"/>
      <c r="G58" s="54" t="s">
        <v>331</v>
      </c>
      <c r="H58" s="54" t="s">
        <v>559</v>
      </c>
      <c r="I58" s="54" t="s">
        <v>509</v>
      </c>
      <c r="J58" s="55">
        <v>6</v>
      </c>
      <c r="K58" s="56">
        <v>7</v>
      </c>
    </row>
    <row r="59" spans="1:11" ht="15.75" x14ac:dyDescent="0.25">
      <c r="A59" s="54" t="s">
        <v>454</v>
      </c>
      <c r="B59" s="54" t="s">
        <v>240</v>
      </c>
      <c r="C59" s="54" t="s">
        <v>457</v>
      </c>
      <c r="D59" s="55">
        <v>5.5</v>
      </c>
      <c r="E59" s="56">
        <v>5.5</v>
      </c>
      <c r="F59" s="54"/>
      <c r="G59" s="54" t="s">
        <v>454</v>
      </c>
      <c r="H59" s="54" t="s">
        <v>587</v>
      </c>
      <c r="I59" s="54" t="s">
        <v>475</v>
      </c>
      <c r="J59" s="55">
        <v>6.5</v>
      </c>
      <c r="K59" s="56">
        <v>7.5</v>
      </c>
    </row>
    <row r="60" spans="1:11" ht="15.75" x14ac:dyDescent="0.25">
      <c r="A60" s="59" t="s">
        <v>454</v>
      </c>
      <c r="B60" s="59" t="s">
        <v>521</v>
      </c>
      <c r="C60" s="59" t="s">
        <v>578</v>
      </c>
      <c r="D60" s="60" t="s">
        <v>453</v>
      </c>
      <c r="E60" s="60" t="s">
        <v>453</v>
      </c>
      <c r="F60" s="54"/>
      <c r="G60" s="54" t="s">
        <v>454</v>
      </c>
      <c r="H60" s="54" t="s">
        <v>193</v>
      </c>
      <c r="I60" s="54" t="s">
        <v>486</v>
      </c>
      <c r="J60" s="55">
        <v>5.5</v>
      </c>
      <c r="K60" s="56">
        <v>6.5</v>
      </c>
    </row>
    <row r="61" spans="1:11" ht="15.75" x14ac:dyDescent="0.25">
      <c r="A61" s="54" t="s">
        <v>454</v>
      </c>
      <c r="B61" s="54" t="s">
        <v>305</v>
      </c>
      <c r="C61" s="54" t="s">
        <v>456</v>
      </c>
      <c r="D61" s="55">
        <v>5</v>
      </c>
      <c r="E61" s="56">
        <v>4.5</v>
      </c>
      <c r="F61" s="54"/>
      <c r="G61" s="59" t="s">
        <v>454</v>
      </c>
      <c r="H61" s="59" t="s">
        <v>130</v>
      </c>
      <c r="I61" s="59" t="s">
        <v>536</v>
      </c>
      <c r="J61" s="60" t="s">
        <v>453</v>
      </c>
      <c r="K61" s="60" t="s">
        <v>453</v>
      </c>
    </row>
    <row r="62" spans="1:11" ht="15.75" x14ac:dyDescent="0.25">
      <c r="A62" s="54" t="s">
        <v>454</v>
      </c>
      <c r="B62" s="54" t="s">
        <v>128</v>
      </c>
      <c r="C62" s="54" t="s">
        <v>490</v>
      </c>
      <c r="D62" s="55">
        <v>5</v>
      </c>
      <c r="E62" s="56">
        <v>5</v>
      </c>
      <c r="F62" s="54"/>
      <c r="G62" s="54" t="s">
        <v>466</v>
      </c>
      <c r="H62" s="54" t="s">
        <v>106</v>
      </c>
      <c r="I62" s="54" t="s">
        <v>490</v>
      </c>
      <c r="J62" s="55">
        <v>5</v>
      </c>
      <c r="K62" s="56">
        <v>5</v>
      </c>
    </row>
    <row r="63" spans="1:11" ht="15.75" x14ac:dyDescent="0.25">
      <c r="A63" s="54" t="s">
        <v>466</v>
      </c>
      <c r="B63" s="54" t="s">
        <v>77</v>
      </c>
      <c r="C63" s="54" t="s">
        <v>463</v>
      </c>
      <c r="D63" s="55">
        <v>7</v>
      </c>
      <c r="E63" s="56">
        <v>6.5</v>
      </c>
      <c r="F63" s="54"/>
      <c r="G63" s="54" t="s">
        <v>466</v>
      </c>
      <c r="H63" s="54" t="s">
        <v>220</v>
      </c>
      <c r="I63" s="54" t="s">
        <v>478</v>
      </c>
      <c r="J63" s="55">
        <v>5.5</v>
      </c>
      <c r="K63" s="56">
        <v>5.5</v>
      </c>
    </row>
    <row r="64" spans="1:11" ht="15.75" x14ac:dyDescent="0.25">
      <c r="A64" s="54" t="s">
        <v>466</v>
      </c>
      <c r="B64" s="54" t="s">
        <v>76</v>
      </c>
      <c r="C64" s="54" t="s">
        <v>479</v>
      </c>
      <c r="D64" s="55">
        <v>6.5</v>
      </c>
      <c r="E64" s="56">
        <v>9.5</v>
      </c>
      <c r="F64" s="54"/>
      <c r="G64" s="54" t="s">
        <v>466</v>
      </c>
      <c r="H64" s="54" t="s">
        <v>322</v>
      </c>
      <c r="I64" s="54" t="s">
        <v>481</v>
      </c>
      <c r="J64" s="55">
        <v>6</v>
      </c>
      <c r="K64" s="56">
        <v>6</v>
      </c>
    </row>
    <row r="65" spans="1:11" ht="15.75" x14ac:dyDescent="0.25">
      <c r="A65" s="54" t="s">
        <v>466</v>
      </c>
      <c r="B65" s="54" t="s">
        <v>192</v>
      </c>
      <c r="C65" s="54" t="s">
        <v>511</v>
      </c>
      <c r="D65" s="55">
        <v>6.5</v>
      </c>
      <c r="E65" s="56">
        <v>6.5</v>
      </c>
      <c r="F65" s="54"/>
      <c r="G65" s="54" t="s">
        <v>466</v>
      </c>
      <c r="H65" s="54" t="s">
        <v>564</v>
      </c>
      <c r="I65" s="54" t="s">
        <v>457</v>
      </c>
      <c r="J65" s="55">
        <v>6</v>
      </c>
      <c r="K65" s="56">
        <v>6</v>
      </c>
    </row>
    <row r="66" spans="1:11" ht="15.75" x14ac:dyDescent="0.25">
      <c r="A66" s="54" t="s">
        <v>477</v>
      </c>
      <c r="B66" s="54" t="s">
        <v>186</v>
      </c>
      <c r="C66" s="54" t="s">
        <v>508</v>
      </c>
      <c r="D66" s="55">
        <v>5.5</v>
      </c>
      <c r="E66" s="56">
        <v>5.5</v>
      </c>
      <c r="F66" s="54"/>
      <c r="G66" s="54" t="s">
        <v>477</v>
      </c>
      <c r="H66" s="54" t="s">
        <v>194</v>
      </c>
      <c r="I66" s="54" t="s">
        <v>486</v>
      </c>
      <c r="J66" s="55">
        <v>6</v>
      </c>
      <c r="K66" s="56">
        <v>6</v>
      </c>
    </row>
    <row r="67" spans="1:11" ht="15.75" x14ac:dyDescent="0.25">
      <c r="A67" s="54" t="s">
        <v>477</v>
      </c>
      <c r="B67" s="54" t="s">
        <v>113</v>
      </c>
      <c r="C67" s="54" t="s">
        <v>450</v>
      </c>
      <c r="D67" s="55">
        <v>5.5</v>
      </c>
      <c r="E67" s="56">
        <v>5.5</v>
      </c>
      <c r="F67" s="54"/>
      <c r="G67" s="54" t="s">
        <v>477</v>
      </c>
      <c r="H67" s="54" t="s">
        <v>202</v>
      </c>
      <c r="I67" s="54" t="s">
        <v>486</v>
      </c>
      <c r="J67" s="55">
        <v>5.5</v>
      </c>
      <c r="K67" s="56">
        <v>5.5</v>
      </c>
    </row>
    <row r="68" spans="1:11" ht="15.75" x14ac:dyDescent="0.25">
      <c r="A68" s="54" t="s">
        <v>477</v>
      </c>
      <c r="B68" s="54" t="s">
        <v>208</v>
      </c>
      <c r="C68" s="54" t="s">
        <v>490</v>
      </c>
      <c r="D68" s="55">
        <v>4</v>
      </c>
      <c r="E68" s="56">
        <v>3</v>
      </c>
      <c r="F68" s="54"/>
      <c r="G68" s="54" t="s">
        <v>477</v>
      </c>
      <c r="H68" s="54" t="s">
        <v>64</v>
      </c>
      <c r="I68" s="54" t="s">
        <v>478</v>
      </c>
      <c r="J68" s="55">
        <v>5.5</v>
      </c>
      <c r="K68" s="56">
        <v>5.5</v>
      </c>
    </row>
    <row r="69" spans="1:11" ht="15.75" x14ac:dyDescent="0.25">
      <c r="A69" s="275" t="s">
        <v>482</v>
      </c>
      <c r="B69" s="276"/>
      <c r="C69" s="276"/>
      <c r="D69" s="277"/>
      <c r="E69" s="278"/>
      <c r="F69" s="54"/>
      <c r="G69" s="275" t="s">
        <v>482</v>
      </c>
      <c r="H69" s="276"/>
      <c r="I69" s="276"/>
      <c r="J69" s="277"/>
      <c r="K69" s="278"/>
    </row>
    <row r="70" spans="1:11" ht="15.75" x14ac:dyDescent="0.25">
      <c r="A70" s="59" t="s">
        <v>331</v>
      </c>
      <c r="B70" s="59" t="s">
        <v>861</v>
      </c>
      <c r="C70" s="59" t="s">
        <v>506</v>
      </c>
      <c r="D70" s="60" t="s">
        <v>453</v>
      </c>
      <c r="E70" s="60" t="s">
        <v>453</v>
      </c>
      <c r="F70" s="54"/>
      <c r="G70" s="59" t="s">
        <v>466</v>
      </c>
      <c r="H70" s="59" t="s">
        <v>65</v>
      </c>
      <c r="I70" s="59" t="s">
        <v>509</v>
      </c>
      <c r="J70" s="60">
        <v>6.5</v>
      </c>
      <c r="K70" s="60">
        <v>6.5</v>
      </c>
    </row>
    <row r="71" spans="1:11" ht="15.75" x14ac:dyDescent="0.25">
      <c r="A71" s="59" t="s">
        <v>477</v>
      </c>
      <c r="B71" s="59" t="s">
        <v>518</v>
      </c>
      <c r="C71" s="59" t="s">
        <v>508</v>
      </c>
      <c r="D71" s="60">
        <v>6</v>
      </c>
      <c r="E71" s="60">
        <v>5.5</v>
      </c>
      <c r="F71" s="54"/>
      <c r="G71" s="59" t="s">
        <v>466</v>
      </c>
      <c r="H71" s="59" t="s">
        <v>563</v>
      </c>
      <c r="I71" s="59" t="s">
        <v>481</v>
      </c>
      <c r="J71" s="60">
        <v>7</v>
      </c>
      <c r="K71" s="60">
        <v>10</v>
      </c>
    </row>
    <row r="72" spans="1:11" ht="15.75" x14ac:dyDescent="0.25">
      <c r="A72" s="59" t="s">
        <v>477</v>
      </c>
      <c r="B72" s="59" t="s">
        <v>167</v>
      </c>
      <c r="C72" s="59" t="s">
        <v>519</v>
      </c>
      <c r="D72" s="60" t="s">
        <v>453</v>
      </c>
      <c r="E72" s="60" t="s">
        <v>453</v>
      </c>
      <c r="F72" s="54"/>
      <c r="G72" s="54" t="s">
        <v>454</v>
      </c>
      <c r="H72" s="54" t="s">
        <v>131</v>
      </c>
      <c r="I72" s="54" t="s">
        <v>478</v>
      </c>
      <c r="J72" s="55">
        <v>5.5</v>
      </c>
      <c r="K72" s="56">
        <v>5.5</v>
      </c>
    </row>
    <row r="73" spans="1:11" ht="15.75" x14ac:dyDescent="0.25">
      <c r="A73" s="54" t="s">
        <v>466</v>
      </c>
      <c r="B73" s="54" t="s">
        <v>863</v>
      </c>
      <c r="C73" s="54" t="s">
        <v>508</v>
      </c>
      <c r="D73" s="55">
        <v>6</v>
      </c>
      <c r="E73" s="56">
        <v>6</v>
      </c>
      <c r="F73" s="54"/>
      <c r="G73" s="59" t="s">
        <v>466</v>
      </c>
      <c r="H73" s="59" t="s">
        <v>710</v>
      </c>
      <c r="I73" s="59" t="s">
        <v>597</v>
      </c>
      <c r="J73" s="60" t="s">
        <v>453</v>
      </c>
      <c r="K73" s="60" t="s">
        <v>453</v>
      </c>
    </row>
    <row r="74" spans="1:11" ht="15.75" x14ac:dyDescent="0.25">
      <c r="A74" s="59" t="s">
        <v>454</v>
      </c>
      <c r="B74" s="59" t="s">
        <v>150</v>
      </c>
      <c r="C74" s="59" t="s">
        <v>479</v>
      </c>
      <c r="D74" s="60">
        <v>5.5</v>
      </c>
      <c r="E74" s="60">
        <v>5</v>
      </c>
      <c r="F74" s="54"/>
      <c r="G74" s="59" t="s">
        <v>454</v>
      </c>
      <c r="H74" s="59" t="s">
        <v>842</v>
      </c>
      <c r="I74" s="59" t="s">
        <v>486</v>
      </c>
      <c r="J74" s="60">
        <v>5.5</v>
      </c>
      <c r="K74" s="60">
        <v>5.5</v>
      </c>
    </row>
    <row r="75" spans="1:11" ht="15.75" x14ac:dyDescent="0.25">
      <c r="A75" s="59" t="s">
        <v>454</v>
      </c>
      <c r="B75" s="59" t="s">
        <v>173</v>
      </c>
      <c r="C75" s="59" t="s">
        <v>508</v>
      </c>
      <c r="D75" s="60">
        <v>6.5</v>
      </c>
      <c r="E75" s="60">
        <v>6.5</v>
      </c>
      <c r="F75" s="54"/>
      <c r="G75" s="59" t="s">
        <v>454</v>
      </c>
      <c r="H75" s="59" t="s">
        <v>881</v>
      </c>
      <c r="I75" s="59" t="s">
        <v>508</v>
      </c>
      <c r="J75" s="60">
        <v>6.5</v>
      </c>
      <c r="K75" s="60">
        <v>6.5</v>
      </c>
    </row>
    <row r="76" spans="1:11" ht="15.75" x14ac:dyDescent="0.25">
      <c r="A76" s="59" t="s">
        <v>454</v>
      </c>
      <c r="B76" s="59" t="s">
        <v>864</v>
      </c>
      <c r="C76" s="59" t="s">
        <v>468</v>
      </c>
      <c r="D76" s="60">
        <v>6.5</v>
      </c>
      <c r="E76" s="60">
        <v>6.5</v>
      </c>
      <c r="F76" s="54"/>
      <c r="G76" s="59" t="s">
        <v>331</v>
      </c>
      <c r="H76" s="59" t="s">
        <v>568</v>
      </c>
      <c r="I76" s="59" t="s">
        <v>569</v>
      </c>
      <c r="J76" s="60" t="s">
        <v>453</v>
      </c>
      <c r="K76" s="60" t="s">
        <v>453</v>
      </c>
    </row>
    <row r="77" spans="1:11" ht="15.75" x14ac:dyDescent="0.25">
      <c r="A77" s="267" t="s">
        <v>498</v>
      </c>
      <c r="B77" s="267"/>
      <c r="C77" s="267"/>
      <c r="D77" s="268"/>
      <c r="E77" s="61">
        <v>3</v>
      </c>
      <c r="F77" s="54"/>
      <c r="G77" s="267" t="s">
        <v>500</v>
      </c>
      <c r="H77" s="267"/>
      <c r="I77" s="267"/>
      <c r="J77" s="268"/>
      <c r="K77" s="61">
        <v>-1.5</v>
      </c>
    </row>
    <row r="78" spans="1:11" ht="15.75" x14ac:dyDescent="0.25">
      <c r="A78" s="267" t="s">
        <v>500</v>
      </c>
      <c r="B78" s="267"/>
      <c r="C78" s="267"/>
      <c r="D78" s="268"/>
      <c r="E78" s="61">
        <v>-1.5</v>
      </c>
      <c r="F78" s="54"/>
      <c r="G78" s="269" t="s">
        <v>579</v>
      </c>
      <c r="H78" s="270"/>
      <c r="I78" s="270"/>
      <c r="J78" s="271"/>
      <c r="K78" s="269"/>
    </row>
    <row r="79" spans="1:11" ht="15.75" x14ac:dyDescent="0.25">
      <c r="A79" s="269" t="s">
        <v>738</v>
      </c>
      <c r="B79" s="270"/>
      <c r="C79" s="270"/>
      <c r="D79" s="271"/>
      <c r="E79" s="269"/>
      <c r="F79" s="54"/>
      <c r="G79" s="272" t="s">
        <v>882</v>
      </c>
      <c r="H79" s="272"/>
      <c r="I79" s="272"/>
      <c r="J79" s="273"/>
      <c r="K79" s="274"/>
    </row>
    <row r="80" spans="1:11" ht="15.75" x14ac:dyDescent="0.25">
      <c r="A80" s="272" t="s">
        <v>883</v>
      </c>
      <c r="B80" s="272"/>
      <c r="C80" s="272"/>
      <c r="D80" s="273"/>
      <c r="E80" s="274"/>
      <c r="F80" s="54"/>
      <c r="G80" s="54"/>
      <c r="H80" s="54"/>
      <c r="I80" s="54"/>
      <c r="J80" s="54"/>
      <c r="K80" s="54"/>
    </row>
    <row r="82" spans="1:11" ht="15.75" x14ac:dyDescent="0.25">
      <c r="A82" s="279" t="s">
        <v>530</v>
      </c>
      <c r="B82" s="280"/>
      <c r="C82" s="280"/>
      <c r="D82" s="281"/>
      <c r="E82" s="282"/>
      <c r="F82" s="57" t="s">
        <v>367</v>
      </c>
      <c r="G82" s="283" t="s">
        <v>610</v>
      </c>
      <c r="H82" s="280"/>
      <c r="I82" s="280"/>
      <c r="J82" s="281"/>
      <c r="K82" s="282"/>
    </row>
    <row r="83" spans="1:11" ht="15.75" x14ac:dyDescent="0.25">
      <c r="A83" s="284" t="s">
        <v>825</v>
      </c>
      <c r="B83" s="285"/>
      <c r="C83" s="285"/>
      <c r="D83" s="286"/>
      <c r="E83" s="282"/>
      <c r="F83" s="58" t="s">
        <v>448</v>
      </c>
      <c r="G83" s="287" t="s">
        <v>532</v>
      </c>
      <c r="H83" s="285"/>
      <c r="I83" s="285"/>
      <c r="J83" s="286"/>
      <c r="K83" s="282"/>
    </row>
    <row r="84" spans="1:11" ht="15.75" x14ac:dyDescent="0.25">
      <c r="A84" s="54" t="s">
        <v>331</v>
      </c>
      <c r="B84" s="54" t="s">
        <v>534</v>
      </c>
      <c r="C84" s="54" t="s">
        <v>459</v>
      </c>
      <c r="D84" s="55">
        <v>7</v>
      </c>
      <c r="E84" s="56">
        <v>6</v>
      </c>
      <c r="F84" s="54"/>
      <c r="G84" s="54" t="s">
        <v>331</v>
      </c>
      <c r="H84" s="54" t="s">
        <v>612</v>
      </c>
      <c r="I84" s="54" t="s">
        <v>457</v>
      </c>
      <c r="J84" s="55">
        <v>6</v>
      </c>
      <c r="K84" s="56">
        <v>5</v>
      </c>
    </row>
    <row r="85" spans="1:11" ht="15.75" x14ac:dyDescent="0.25">
      <c r="A85" s="54" t="s">
        <v>454</v>
      </c>
      <c r="B85" s="54" t="s">
        <v>548</v>
      </c>
      <c r="C85" s="54" t="s">
        <v>511</v>
      </c>
      <c r="D85" s="55">
        <v>6.5</v>
      </c>
      <c r="E85" s="56">
        <v>6.5</v>
      </c>
      <c r="F85" s="54"/>
      <c r="G85" s="54" t="s">
        <v>454</v>
      </c>
      <c r="H85" s="54" t="s">
        <v>615</v>
      </c>
      <c r="I85" s="54" t="s">
        <v>473</v>
      </c>
      <c r="J85" s="55">
        <v>6.5</v>
      </c>
      <c r="K85" s="56">
        <v>6.5</v>
      </c>
    </row>
    <row r="86" spans="1:11" ht="15.75" x14ac:dyDescent="0.25">
      <c r="A86" s="54" t="s">
        <v>454</v>
      </c>
      <c r="B86" s="54" t="s">
        <v>549</v>
      </c>
      <c r="C86" s="54" t="s">
        <v>461</v>
      </c>
      <c r="D86" s="55">
        <v>5</v>
      </c>
      <c r="E86" s="56">
        <v>5</v>
      </c>
      <c r="F86" s="54"/>
      <c r="G86" s="54" t="s">
        <v>454</v>
      </c>
      <c r="H86" s="54" t="s">
        <v>614</v>
      </c>
      <c r="I86" s="54" t="s">
        <v>478</v>
      </c>
      <c r="J86" s="55">
        <v>5.5</v>
      </c>
      <c r="K86" s="56">
        <v>5.5</v>
      </c>
    </row>
    <row r="87" spans="1:11" ht="15.75" x14ac:dyDescent="0.25">
      <c r="A87" s="54" t="s">
        <v>454</v>
      </c>
      <c r="B87" s="54" t="s">
        <v>835</v>
      </c>
      <c r="C87" s="54" t="s">
        <v>461</v>
      </c>
      <c r="D87" s="55">
        <v>6</v>
      </c>
      <c r="E87" s="56">
        <v>6</v>
      </c>
      <c r="F87" s="54"/>
      <c r="G87" s="54" t="s">
        <v>454</v>
      </c>
      <c r="H87" s="54" t="s">
        <v>620</v>
      </c>
      <c r="I87" s="54" t="s">
        <v>509</v>
      </c>
      <c r="J87" s="55">
        <v>6.5</v>
      </c>
      <c r="K87" s="56">
        <v>6.5</v>
      </c>
    </row>
    <row r="88" spans="1:11" ht="15.75" x14ac:dyDescent="0.25">
      <c r="A88" s="54" t="s">
        <v>454</v>
      </c>
      <c r="B88" s="54" t="s">
        <v>63</v>
      </c>
      <c r="C88" s="54" t="s">
        <v>450</v>
      </c>
      <c r="D88" s="55">
        <v>6.5</v>
      </c>
      <c r="E88" s="56">
        <v>6</v>
      </c>
      <c r="F88" s="54"/>
      <c r="G88" s="54" t="s">
        <v>454</v>
      </c>
      <c r="H88" s="54" t="s">
        <v>156</v>
      </c>
      <c r="I88" s="54" t="s">
        <v>450</v>
      </c>
      <c r="J88" s="55">
        <v>6</v>
      </c>
      <c r="K88" s="56">
        <v>5.5</v>
      </c>
    </row>
    <row r="89" spans="1:11" ht="15.75" x14ac:dyDescent="0.25">
      <c r="A89" s="54" t="s">
        <v>466</v>
      </c>
      <c r="B89" s="54" t="s">
        <v>182</v>
      </c>
      <c r="C89" s="54" t="s">
        <v>456</v>
      </c>
      <c r="D89" s="55">
        <v>5.5</v>
      </c>
      <c r="E89" s="56">
        <v>5.5</v>
      </c>
      <c r="F89" s="54"/>
      <c r="G89" s="54" t="s">
        <v>466</v>
      </c>
      <c r="H89" s="54" t="s">
        <v>625</v>
      </c>
      <c r="I89" s="54" t="s">
        <v>461</v>
      </c>
      <c r="J89" s="55">
        <v>5.5</v>
      </c>
      <c r="K89" s="56">
        <v>5.5</v>
      </c>
    </row>
    <row r="90" spans="1:11" ht="15.75" x14ac:dyDescent="0.25">
      <c r="A90" s="54" t="s">
        <v>466</v>
      </c>
      <c r="B90" s="54" t="s">
        <v>222</v>
      </c>
      <c r="C90" s="54" t="s">
        <v>461</v>
      </c>
      <c r="D90" s="55">
        <v>5.5</v>
      </c>
      <c r="E90" s="56">
        <v>5.5</v>
      </c>
      <c r="F90" s="54"/>
      <c r="G90" s="54" t="s">
        <v>466</v>
      </c>
      <c r="H90" s="54" t="s">
        <v>134</v>
      </c>
      <c r="I90" s="54" t="s">
        <v>494</v>
      </c>
      <c r="J90" s="55">
        <v>5.5</v>
      </c>
      <c r="K90" s="56">
        <v>5.5</v>
      </c>
    </row>
    <row r="91" spans="1:11" ht="15.75" x14ac:dyDescent="0.25">
      <c r="A91" s="54" t="s">
        <v>466</v>
      </c>
      <c r="B91" s="54" t="s">
        <v>98</v>
      </c>
      <c r="C91" s="54" t="s">
        <v>473</v>
      </c>
      <c r="D91" s="55">
        <v>5.5</v>
      </c>
      <c r="E91" s="56">
        <v>5.5</v>
      </c>
      <c r="F91" s="54"/>
      <c r="G91" s="54" t="s">
        <v>466</v>
      </c>
      <c r="H91" s="54" t="s">
        <v>616</v>
      </c>
      <c r="I91" s="54" t="s">
        <v>490</v>
      </c>
      <c r="J91" s="55">
        <v>5</v>
      </c>
      <c r="K91" s="56">
        <v>5</v>
      </c>
    </row>
    <row r="92" spans="1:11" ht="15.75" x14ac:dyDescent="0.25">
      <c r="A92" s="54" t="s">
        <v>466</v>
      </c>
      <c r="B92" s="54" t="s">
        <v>542</v>
      </c>
      <c r="C92" s="54" t="s">
        <v>511</v>
      </c>
      <c r="D92" s="55">
        <v>5.5</v>
      </c>
      <c r="E92" s="56">
        <v>5.5</v>
      </c>
      <c r="F92" s="54"/>
      <c r="G92" s="54" t="s">
        <v>477</v>
      </c>
      <c r="H92" s="54" t="s">
        <v>618</v>
      </c>
      <c r="I92" s="54" t="s">
        <v>481</v>
      </c>
      <c r="J92" s="55">
        <v>6.5</v>
      </c>
      <c r="K92" s="56">
        <v>6.5</v>
      </c>
    </row>
    <row r="93" spans="1:11" ht="15.75" x14ac:dyDescent="0.25">
      <c r="A93" s="54" t="s">
        <v>477</v>
      </c>
      <c r="B93" s="54" t="s">
        <v>82</v>
      </c>
      <c r="C93" s="54" t="s">
        <v>511</v>
      </c>
      <c r="D93" s="55">
        <v>7</v>
      </c>
      <c r="E93" s="56">
        <v>9.5</v>
      </c>
      <c r="F93" s="54"/>
      <c r="G93" s="54" t="s">
        <v>477</v>
      </c>
      <c r="H93" s="54" t="s">
        <v>22</v>
      </c>
      <c r="I93" s="54" t="s">
        <v>490</v>
      </c>
      <c r="J93" s="55">
        <v>4.5</v>
      </c>
      <c r="K93" s="56">
        <v>4.5</v>
      </c>
    </row>
    <row r="94" spans="1:11" ht="15.75" x14ac:dyDescent="0.25">
      <c r="A94" s="59" t="s">
        <v>477</v>
      </c>
      <c r="B94" s="59" t="s">
        <v>884</v>
      </c>
      <c r="C94" s="59" t="s">
        <v>570</v>
      </c>
      <c r="D94" s="60" t="s">
        <v>453</v>
      </c>
      <c r="E94" s="60" t="s">
        <v>453</v>
      </c>
      <c r="F94" s="54"/>
      <c r="G94" s="59" t="s">
        <v>477</v>
      </c>
      <c r="H94" s="59" t="s">
        <v>68</v>
      </c>
      <c r="I94" s="59" t="s">
        <v>539</v>
      </c>
      <c r="J94" s="60" t="s">
        <v>453</v>
      </c>
      <c r="K94" s="60" t="s">
        <v>453</v>
      </c>
    </row>
    <row r="95" spans="1:11" ht="15.75" x14ac:dyDescent="0.25">
      <c r="A95" s="275" t="s">
        <v>482</v>
      </c>
      <c r="B95" s="276"/>
      <c r="C95" s="276"/>
      <c r="D95" s="277"/>
      <c r="E95" s="278"/>
      <c r="F95" s="54"/>
      <c r="G95" s="275" t="s">
        <v>482</v>
      </c>
      <c r="H95" s="276"/>
      <c r="I95" s="276"/>
      <c r="J95" s="277"/>
      <c r="K95" s="278"/>
    </row>
    <row r="96" spans="1:11" ht="15.75" x14ac:dyDescent="0.25">
      <c r="A96" s="59" t="s">
        <v>331</v>
      </c>
      <c r="B96" s="59" t="s">
        <v>831</v>
      </c>
      <c r="C96" s="59" t="s">
        <v>539</v>
      </c>
      <c r="D96" s="60" t="s">
        <v>453</v>
      </c>
      <c r="E96" s="60" t="s">
        <v>453</v>
      </c>
      <c r="F96" s="54"/>
      <c r="G96" s="59" t="s">
        <v>331</v>
      </c>
      <c r="H96" s="59" t="s">
        <v>630</v>
      </c>
      <c r="I96" s="59" t="s">
        <v>602</v>
      </c>
      <c r="J96" s="60" t="s">
        <v>453</v>
      </c>
      <c r="K96" s="60" t="s">
        <v>453</v>
      </c>
    </row>
    <row r="97" spans="1:11" ht="15.75" x14ac:dyDescent="0.25">
      <c r="A97" s="54" t="s">
        <v>466</v>
      </c>
      <c r="B97" s="54" t="s">
        <v>544</v>
      </c>
      <c r="C97" s="54" t="s">
        <v>511</v>
      </c>
      <c r="D97" s="55">
        <v>6</v>
      </c>
      <c r="E97" s="56">
        <v>6</v>
      </c>
      <c r="F97" s="54"/>
      <c r="G97" s="59" t="s">
        <v>477</v>
      </c>
      <c r="H97" s="59" t="s">
        <v>885</v>
      </c>
      <c r="I97" s="59" t="s">
        <v>597</v>
      </c>
      <c r="J97" s="60" t="s">
        <v>453</v>
      </c>
      <c r="K97" s="60" t="s">
        <v>453</v>
      </c>
    </row>
    <row r="98" spans="1:11" ht="15.75" x14ac:dyDescent="0.25">
      <c r="A98" s="59" t="s">
        <v>466</v>
      </c>
      <c r="B98" s="59" t="s">
        <v>836</v>
      </c>
      <c r="C98" s="59" t="s">
        <v>569</v>
      </c>
      <c r="D98" s="60" t="s">
        <v>453</v>
      </c>
      <c r="E98" s="60" t="s">
        <v>453</v>
      </c>
      <c r="F98" s="54"/>
      <c r="G98" s="59" t="s">
        <v>477</v>
      </c>
      <c r="H98" s="59" t="s">
        <v>769</v>
      </c>
      <c r="I98" s="59" t="s">
        <v>674</v>
      </c>
      <c r="J98" s="60" t="s">
        <v>453</v>
      </c>
      <c r="K98" s="60" t="s">
        <v>453</v>
      </c>
    </row>
    <row r="99" spans="1:11" ht="15.75" x14ac:dyDescent="0.25">
      <c r="A99" s="59" t="s">
        <v>466</v>
      </c>
      <c r="B99" s="59" t="s">
        <v>520</v>
      </c>
      <c r="C99" s="59" t="s">
        <v>469</v>
      </c>
      <c r="D99" s="60" t="s">
        <v>453</v>
      </c>
      <c r="E99" s="60" t="s">
        <v>453</v>
      </c>
      <c r="F99" s="54"/>
      <c r="G99" s="54" t="s">
        <v>477</v>
      </c>
      <c r="H99" s="54" t="s">
        <v>205</v>
      </c>
      <c r="I99" s="54" t="s">
        <v>495</v>
      </c>
      <c r="J99" s="55">
        <v>5.5</v>
      </c>
      <c r="K99" s="56">
        <v>5.5</v>
      </c>
    </row>
    <row r="100" spans="1:11" ht="15.75" x14ac:dyDescent="0.25">
      <c r="A100" s="59" t="s">
        <v>454</v>
      </c>
      <c r="B100" s="59" t="s">
        <v>827</v>
      </c>
      <c r="C100" s="59" t="s">
        <v>509</v>
      </c>
      <c r="D100" s="60" t="s">
        <v>453</v>
      </c>
      <c r="E100" s="60" t="s">
        <v>453</v>
      </c>
      <c r="F100" s="54"/>
      <c r="G100" s="59" t="s">
        <v>466</v>
      </c>
      <c r="H100" s="59" t="s">
        <v>847</v>
      </c>
      <c r="I100" s="59" t="s">
        <v>486</v>
      </c>
      <c r="J100" s="60">
        <v>5.5</v>
      </c>
      <c r="K100" s="60">
        <v>5</v>
      </c>
    </row>
    <row r="101" spans="1:11" ht="15.75" x14ac:dyDescent="0.25">
      <c r="A101" s="59" t="s">
        <v>454</v>
      </c>
      <c r="B101" s="59" t="s">
        <v>826</v>
      </c>
      <c r="C101" s="59" t="s">
        <v>475</v>
      </c>
      <c r="D101" s="60">
        <v>5</v>
      </c>
      <c r="E101" s="60">
        <v>5</v>
      </c>
      <c r="F101" s="54"/>
      <c r="G101" s="59" t="s">
        <v>466</v>
      </c>
      <c r="H101" s="59" t="s">
        <v>626</v>
      </c>
      <c r="I101" s="59" t="s">
        <v>473</v>
      </c>
      <c r="J101" s="60">
        <v>6.5</v>
      </c>
      <c r="K101" s="60">
        <v>6</v>
      </c>
    </row>
    <row r="102" spans="1:11" ht="15.75" x14ac:dyDescent="0.25">
      <c r="A102" s="59" t="s">
        <v>477</v>
      </c>
      <c r="B102" s="59" t="s">
        <v>541</v>
      </c>
      <c r="C102" s="59" t="s">
        <v>495</v>
      </c>
      <c r="D102" s="60">
        <v>6</v>
      </c>
      <c r="E102" s="60">
        <v>6</v>
      </c>
      <c r="F102" s="54"/>
      <c r="G102" s="59" t="s">
        <v>466</v>
      </c>
      <c r="H102" s="59" t="s">
        <v>135</v>
      </c>
      <c r="I102" s="59" t="s">
        <v>473</v>
      </c>
      <c r="J102" s="60">
        <v>6</v>
      </c>
      <c r="K102" s="60">
        <v>6</v>
      </c>
    </row>
    <row r="103" spans="1:11" ht="15.75" x14ac:dyDescent="0.25">
      <c r="A103" s="267" t="s">
        <v>498</v>
      </c>
      <c r="B103" s="267"/>
      <c r="C103" s="267"/>
      <c r="D103" s="268"/>
      <c r="E103" s="61">
        <v>3</v>
      </c>
      <c r="F103" s="54"/>
      <c r="G103" s="267" t="s">
        <v>500</v>
      </c>
      <c r="H103" s="267"/>
      <c r="I103" s="267"/>
      <c r="J103" s="268"/>
      <c r="K103" s="61">
        <v>-1.5</v>
      </c>
    </row>
    <row r="104" spans="1:11" ht="15.75" x14ac:dyDescent="0.25">
      <c r="A104" s="267" t="s">
        <v>500</v>
      </c>
      <c r="B104" s="267"/>
      <c r="C104" s="267"/>
      <c r="D104" s="268"/>
      <c r="E104" s="61">
        <v>-1.5</v>
      </c>
      <c r="F104" s="54"/>
      <c r="G104" s="269" t="s">
        <v>886</v>
      </c>
      <c r="H104" s="270"/>
      <c r="I104" s="270"/>
      <c r="J104" s="271"/>
      <c r="K104" s="269"/>
    </row>
    <row r="105" spans="1:11" ht="15.75" x14ac:dyDescent="0.25">
      <c r="A105" s="269" t="s">
        <v>742</v>
      </c>
      <c r="B105" s="270"/>
      <c r="C105" s="270"/>
      <c r="D105" s="271"/>
      <c r="E105" s="269"/>
      <c r="F105" s="54"/>
      <c r="G105" s="272" t="s">
        <v>887</v>
      </c>
      <c r="H105" s="272"/>
      <c r="I105" s="272"/>
      <c r="J105" s="273"/>
      <c r="K105" s="274"/>
    </row>
    <row r="106" spans="1:11" ht="15.75" x14ac:dyDescent="0.25">
      <c r="A106" s="272" t="s">
        <v>888</v>
      </c>
      <c r="B106" s="272"/>
      <c r="C106" s="272"/>
      <c r="D106" s="273"/>
      <c r="E106" s="274"/>
      <c r="F106" s="54"/>
      <c r="G106" s="54"/>
      <c r="H106" s="54"/>
      <c r="I106" s="54"/>
      <c r="J106" s="54"/>
      <c r="K106" s="54"/>
    </row>
    <row r="108" spans="1:11" ht="15.75" x14ac:dyDescent="0.25">
      <c r="A108" s="279" t="s">
        <v>583</v>
      </c>
      <c r="B108" s="280"/>
      <c r="C108" s="280"/>
      <c r="D108" s="281"/>
      <c r="E108" s="282"/>
      <c r="F108" s="57" t="s">
        <v>368</v>
      </c>
      <c r="G108" s="283" t="s">
        <v>658</v>
      </c>
      <c r="H108" s="280"/>
      <c r="I108" s="280"/>
      <c r="J108" s="281"/>
      <c r="K108" s="282"/>
    </row>
    <row r="109" spans="1:11" ht="15.75" x14ac:dyDescent="0.25">
      <c r="A109" s="284" t="s">
        <v>447</v>
      </c>
      <c r="B109" s="285"/>
      <c r="C109" s="285"/>
      <c r="D109" s="286"/>
      <c r="E109" s="282"/>
      <c r="F109" s="58" t="s">
        <v>448</v>
      </c>
      <c r="G109" s="287" t="s">
        <v>447</v>
      </c>
      <c r="H109" s="285"/>
      <c r="I109" s="285"/>
      <c r="J109" s="286"/>
      <c r="K109" s="282"/>
    </row>
    <row r="110" spans="1:11" ht="15.75" x14ac:dyDescent="0.25">
      <c r="A110" s="54" t="s">
        <v>331</v>
      </c>
      <c r="B110" s="54" t="s">
        <v>585</v>
      </c>
      <c r="C110" s="54" t="s">
        <v>475</v>
      </c>
      <c r="D110" s="55">
        <v>6</v>
      </c>
      <c r="E110" s="56">
        <v>4</v>
      </c>
      <c r="F110" s="54"/>
      <c r="G110" s="54" t="s">
        <v>331</v>
      </c>
      <c r="H110" s="54" t="s">
        <v>666</v>
      </c>
      <c r="I110" s="54" t="s">
        <v>481</v>
      </c>
      <c r="J110" s="55">
        <v>6.5</v>
      </c>
      <c r="K110" s="56">
        <v>7.5</v>
      </c>
    </row>
    <row r="111" spans="1:11" ht="15.75" x14ac:dyDescent="0.25">
      <c r="A111" s="54" t="s">
        <v>454</v>
      </c>
      <c r="B111" s="54" t="s">
        <v>200</v>
      </c>
      <c r="C111" s="54" t="s">
        <v>479</v>
      </c>
      <c r="D111" s="55">
        <v>6</v>
      </c>
      <c r="E111" s="56">
        <v>5.5</v>
      </c>
      <c r="F111" s="54"/>
      <c r="G111" s="54" t="s">
        <v>454</v>
      </c>
      <c r="H111" s="54" t="s">
        <v>75</v>
      </c>
      <c r="I111" s="54" t="s">
        <v>490</v>
      </c>
      <c r="J111" s="55">
        <v>5.5</v>
      </c>
      <c r="K111" s="56">
        <v>5</v>
      </c>
    </row>
    <row r="112" spans="1:11" ht="15.75" x14ac:dyDescent="0.25">
      <c r="A112" s="54" t="s">
        <v>454</v>
      </c>
      <c r="B112" s="54" t="s">
        <v>308</v>
      </c>
      <c r="C112" s="54" t="s">
        <v>457</v>
      </c>
      <c r="D112" s="55">
        <v>6.5</v>
      </c>
      <c r="E112" s="56">
        <v>6.5</v>
      </c>
      <c r="F112" s="54"/>
      <c r="G112" s="54" t="s">
        <v>454</v>
      </c>
      <c r="H112" s="54" t="s">
        <v>120</v>
      </c>
      <c r="I112" s="54" t="s">
        <v>459</v>
      </c>
      <c r="J112" s="55">
        <v>6.5</v>
      </c>
      <c r="K112" s="56">
        <v>6.5</v>
      </c>
    </row>
    <row r="113" spans="1:11" ht="15.75" x14ac:dyDescent="0.25">
      <c r="A113" s="54" t="s">
        <v>454</v>
      </c>
      <c r="B113" s="54" t="s">
        <v>752</v>
      </c>
      <c r="C113" s="54" t="s">
        <v>468</v>
      </c>
      <c r="D113" s="55">
        <v>6</v>
      </c>
      <c r="E113" s="56">
        <v>6</v>
      </c>
      <c r="F113" s="54"/>
      <c r="G113" s="54" t="s">
        <v>454</v>
      </c>
      <c r="H113" s="54" t="s">
        <v>119</v>
      </c>
      <c r="I113" s="54" t="s">
        <v>475</v>
      </c>
      <c r="J113" s="55">
        <v>5</v>
      </c>
      <c r="K113" s="56">
        <v>4.5</v>
      </c>
    </row>
    <row r="114" spans="1:11" ht="15.75" x14ac:dyDescent="0.25">
      <c r="A114" s="54" t="s">
        <v>466</v>
      </c>
      <c r="B114" s="54" t="s">
        <v>85</v>
      </c>
      <c r="C114" s="54" t="s">
        <v>508</v>
      </c>
      <c r="D114" s="55">
        <v>7</v>
      </c>
      <c r="E114" s="56">
        <v>9.5</v>
      </c>
      <c r="F114" s="54"/>
      <c r="G114" s="54" t="s">
        <v>466</v>
      </c>
      <c r="H114" s="54" t="s">
        <v>664</v>
      </c>
      <c r="I114" s="54" t="s">
        <v>468</v>
      </c>
      <c r="J114" s="55">
        <v>6.5</v>
      </c>
      <c r="K114" s="56">
        <v>6.5</v>
      </c>
    </row>
    <row r="115" spans="1:11" ht="15.75" x14ac:dyDescent="0.25">
      <c r="A115" s="54" t="s">
        <v>466</v>
      </c>
      <c r="B115" s="54" t="s">
        <v>52</v>
      </c>
      <c r="C115" s="54" t="s">
        <v>463</v>
      </c>
      <c r="D115" s="55">
        <v>6</v>
      </c>
      <c r="E115" s="56">
        <v>6</v>
      </c>
      <c r="F115" s="54"/>
      <c r="G115" s="54" t="s">
        <v>466</v>
      </c>
      <c r="H115" s="54" t="s">
        <v>163</v>
      </c>
      <c r="I115" s="54" t="s">
        <v>481</v>
      </c>
      <c r="J115" s="55">
        <v>6</v>
      </c>
      <c r="K115" s="56">
        <v>5.5</v>
      </c>
    </row>
    <row r="116" spans="1:11" ht="15.75" x14ac:dyDescent="0.25">
      <c r="A116" s="54" t="s">
        <v>466</v>
      </c>
      <c r="B116" s="54" t="s">
        <v>598</v>
      </c>
      <c r="C116" s="54" t="s">
        <v>450</v>
      </c>
      <c r="D116" s="55">
        <v>5.5</v>
      </c>
      <c r="E116" s="56">
        <v>5.5</v>
      </c>
      <c r="F116" s="54"/>
      <c r="G116" s="54" t="s">
        <v>466</v>
      </c>
      <c r="H116" s="54" t="s">
        <v>126</v>
      </c>
      <c r="I116" s="54" t="s">
        <v>450</v>
      </c>
      <c r="J116" s="55">
        <v>5</v>
      </c>
      <c r="K116" s="56">
        <v>5</v>
      </c>
    </row>
    <row r="117" spans="1:11" ht="15.75" x14ac:dyDescent="0.25">
      <c r="A117" s="54" t="s">
        <v>466</v>
      </c>
      <c r="B117" s="54" t="s">
        <v>141</v>
      </c>
      <c r="C117" s="54" t="s">
        <v>475</v>
      </c>
      <c r="D117" s="55">
        <v>6</v>
      </c>
      <c r="E117" s="56">
        <v>6</v>
      </c>
      <c r="F117" s="54"/>
      <c r="G117" s="54" t="s">
        <v>466</v>
      </c>
      <c r="H117" s="54" t="s">
        <v>86</v>
      </c>
      <c r="I117" s="54" t="s">
        <v>486</v>
      </c>
      <c r="J117" s="55">
        <v>6.5</v>
      </c>
      <c r="K117" s="56">
        <v>9.5</v>
      </c>
    </row>
    <row r="118" spans="1:11" ht="15.75" x14ac:dyDescent="0.25">
      <c r="A118" s="54" t="s">
        <v>477</v>
      </c>
      <c r="B118" s="54" t="s">
        <v>53</v>
      </c>
      <c r="C118" s="54" t="s">
        <v>459</v>
      </c>
      <c r="D118" s="55">
        <v>6</v>
      </c>
      <c r="E118" s="56">
        <v>6</v>
      </c>
      <c r="F118" s="54"/>
      <c r="G118" s="54" t="s">
        <v>477</v>
      </c>
      <c r="H118" s="54" t="s">
        <v>74</v>
      </c>
      <c r="I118" s="54" t="s">
        <v>463</v>
      </c>
      <c r="J118" s="55">
        <v>5.5</v>
      </c>
      <c r="K118" s="56">
        <v>5.5</v>
      </c>
    </row>
    <row r="119" spans="1:11" ht="15.75" x14ac:dyDescent="0.25">
      <c r="A119" s="54" t="s">
        <v>477</v>
      </c>
      <c r="B119" s="54" t="s">
        <v>54</v>
      </c>
      <c r="C119" s="54" t="s">
        <v>475</v>
      </c>
      <c r="D119" s="55">
        <v>6.5</v>
      </c>
      <c r="E119" s="56">
        <v>9.5</v>
      </c>
      <c r="F119" s="54"/>
      <c r="G119" s="54" t="s">
        <v>477</v>
      </c>
      <c r="H119" s="54" t="s">
        <v>590</v>
      </c>
      <c r="I119" s="54" t="s">
        <v>471</v>
      </c>
      <c r="J119" s="55">
        <v>5</v>
      </c>
      <c r="K119" s="56">
        <v>5</v>
      </c>
    </row>
    <row r="120" spans="1:11" ht="15.75" x14ac:dyDescent="0.25">
      <c r="A120" s="54" t="s">
        <v>477</v>
      </c>
      <c r="B120" s="54" t="s">
        <v>708</v>
      </c>
      <c r="C120" s="54" t="s">
        <v>509</v>
      </c>
      <c r="D120" s="55">
        <v>6</v>
      </c>
      <c r="E120" s="56">
        <v>6</v>
      </c>
      <c r="F120" s="54"/>
      <c r="G120" s="54" t="s">
        <v>477</v>
      </c>
      <c r="H120" s="54" t="s">
        <v>127</v>
      </c>
      <c r="I120" s="54" t="s">
        <v>494</v>
      </c>
      <c r="J120" s="55">
        <v>5.5</v>
      </c>
      <c r="K120" s="56">
        <v>5.5</v>
      </c>
    </row>
    <row r="121" spans="1:11" ht="15.75" x14ac:dyDescent="0.25">
      <c r="A121" s="275" t="s">
        <v>482</v>
      </c>
      <c r="B121" s="276"/>
      <c r="C121" s="276"/>
      <c r="D121" s="277"/>
      <c r="E121" s="278"/>
      <c r="F121" s="54"/>
      <c r="G121" s="275" t="s">
        <v>482</v>
      </c>
      <c r="H121" s="276"/>
      <c r="I121" s="276"/>
      <c r="J121" s="277"/>
      <c r="K121" s="278"/>
    </row>
    <row r="122" spans="1:11" ht="15.75" x14ac:dyDescent="0.25">
      <c r="A122" s="59" t="s">
        <v>331</v>
      </c>
      <c r="B122" s="59" t="s">
        <v>591</v>
      </c>
      <c r="C122" s="59" t="s">
        <v>567</v>
      </c>
      <c r="D122" s="60" t="s">
        <v>453</v>
      </c>
      <c r="E122" s="60" t="s">
        <v>453</v>
      </c>
      <c r="F122" s="54"/>
      <c r="G122" s="59" t="s">
        <v>477</v>
      </c>
      <c r="H122" s="59" t="s">
        <v>164</v>
      </c>
      <c r="I122" s="59" t="s">
        <v>463</v>
      </c>
      <c r="J122" s="60">
        <v>6</v>
      </c>
      <c r="K122" s="60">
        <v>6</v>
      </c>
    </row>
    <row r="123" spans="1:11" ht="15.75" x14ac:dyDescent="0.25">
      <c r="A123" s="59" t="s">
        <v>477</v>
      </c>
      <c r="B123" s="59" t="s">
        <v>801</v>
      </c>
      <c r="C123" s="59" t="s">
        <v>473</v>
      </c>
      <c r="D123" s="60" t="s">
        <v>453</v>
      </c>
      <c r="E123" s="60" t="s">
        <v>453</v>
      </c>
      <c r="F123" s="54"/>
      <c r="G123" s="59" t="s">
        <v>466</v>
      </c>
      <c r="H123" s="59" t="s">
        <v>285</v>
      </c>
      <c r="I123" s="59" t="s">
        <v>463</v>
      </c>
      <c r="J123" s="60">
        <v>6.5</v>
      </c>
      <c r="K123" s="60">
        <v>6.5</v>
      </c>
    </row>
    <row r="124" spans="1:11" ht="15.75" x14ac:dyDescent="0.25">
      <c r="A124" s="59" t="s">
        <v>466</v>
      </c>
      <c r="B124" s="59" t="s">
        <v>799</v>
      </c>
      <c r="C124" s="59" t="s">
        <v>475</v>
      </c>
      <c r="D124" s="60" t="s">
        <v>453</v>
      </c>
      <c r="E124" s="60" t="s">
        <v>453</v>
      </c>
      <c r="F124" s="54"/>
      <c r="G124" s="59" t="s">
        <v>466</v>
      </c>
      <c r="H124" s="59" t="s">
        <v>593</v>
      </c>
      <c r="I124" s="59" t="s">
        <v>567</v>
      </c>
      <c r="J124" s="60" t="s">
        <v>453</v>
      </c>
      <c r="K124" s="60" t="s">
        <v>453</v>
      </c>
    </row>
    <row r="125" spans="1:11" ht="15.75" x14ac:dyDescent="0.25">
      <c r="A125" s="59" t="s">
        <v>454</v>
      </c>
      <c r="B125" s="59" t="s">
        <v>588</v>
      </c>
      <c r="C125" s="59" t="s">
        <v>456</v>
      </c>
      <c r="D125" s="60">
        <v>7</v>
      </c>
      <c r="E125" s="60">
        <v>7</v>
      </c>
      <c r="F125" s="54"/>
      <c r="G125" s="59" t="s">
        <v>454</v>
      </c>
      <c r="H125" s="59" t="s">
        <v>862</v>
      </c>
      <c r="I125" s="59" t="s">
        <v>490</v>
      </c>
      <c r="J125" s="60">
        <v>5</v>
      </c>
      <c r="K125" s="60">
        <v>5</v>
      </c>
    </row>
    <row r="126" spans="1:11" ht="15.75" x14ac:dyDescent="0.25">
      <c r="A126" s="59" t="s">
        <v>466</v>
      </c>
      <c r="B126" s="59" t="s">
        <v>804</v>
      </c>
      <c r="C126" s="59" t="s">
        <v>519</v>
      </c>
      <c r="D126" s="60" t="s">
        <v>453</v>
      </c>
      <c r="E126" s="60" t="s">
        <v>453</v>
      </c>
      <c r="F126" s="54"/>
      <c r="G126" s="59" t="s">
        <v>454</v>
      </c>
      <c r="H126" s="59" t="s">
        <v>576</v>
      </c>
      <c r="I126" s="59" t="s">
        <v>469</v>
      </c>
      <c r="J126" s="60" t="s">
        <v>453</v>
      </c>
      <c r="K126" s="60" t="s">
        <v>453</v>
      </c>
    </row>
    <row r="127" spans="1:11" ht="15.75" x14ac:dyDescent="0.25">
      <c r="A127" s="59" t="s">
        <v>454</v>
      </c>
      <c r="B127" s="59" t="s">
        <v>304</v>
      </c>
      <c r="C127" s="59" t="s">
        <v>508</v>
      </c>
      <c r="D127" s="60">
        <v>6.5</v>
      </c>
      <c r="E127" s="60">
        <v>6.5</v>
      </c>
      <c r="F127" s="54"/>
      <c r="G127" s="59" t="s">
        <v>454</v>
      </c>
      <c r="H127" s="59" t="s">
        <v>232</v>
      </c>
      <c r="I127" s="59" t="s">
        <v>463</v>
      </c>
      <c r="J127" s="60">
        <v>7.5</v>
      </c>
      <c r="K127" s="60">
        <v>10.5</v>
      </c>
    </row>
    <row r="128" spans="1:11" ht="15.75" x14ac:dyDescent="0.25">
      <c r="A128" s="59" t="s">
        <v>454</v>
      </c>
      <c r="B128" s="59" t="s">
        <v>574</v>
      </c>
      <c r="C128" s="59" t="s">
        <v>473</v>
      </c>
      <c r="D128" s="60">
        <v>6.5</v>
      </c>
      <c r="E128" s="60">
        <v>6.5</v>
      </c>
      <c r="F128" s="54"/>
      <c r="G128" s="59" t="s">
        <v>331</v>
      </c>
      <c r="H128" s="59" t="s">
        <v>538</v>
      </c>
      <c r="I128" s="59" t="s">
        <v>489</v>
      </c>
      <c r="J128" s="60" t="s">
        <v>453</v>
      </c>
      <c r="K128" s="60" t="s">
        <v>453</v>
      </c>
    </row>
    <row r="129" spans="1:11" ht="15.75" x14ac:dyDescent="0.25">
      <c r="A129" s="267" t="s">
        <v>498</v>
      </c>
      <c r="B129" s="267"/>
      <c r="C129" s="267"/>
      <c r="D129" s="268"/>
      <c r="E129" s="61">
        <v>3</v>
      </c>
      <c r="F129" s="54"/>
      <c r="G129" s="267" t="s">
        <v>500</v>
      </c>
      <c r="H129" s="267"/>
      <c r="I129" s="267"/>
      <c r="J129" s="268"/>
      <c r="K129" s="61">
        <v>1.5</v>
      </c>
    </row>
    <row r="130" spans="1:11" ht="15.75" x14ac:dyDescent="0.25">
      <c r="A130" s="267" t="s">
        <v>500</v>
      </c>
      <c r="B130" s="267"/>
      <c r="C130" s="267"/>
      <c r="D130" s="268"/>
      <c r="E130" s="61">
        <v>1.5</v>
      </c>
      <c r="F130" s="54"/>
      <c r="G130" s="269" t="s">
        <v>705</v>
      </c>
      <c r="H130" s="270"/>
      <c r="I130" s="270"/>
      <c r="J130" s="271"/>
      <c r="K130" s="269"/>
    </row>
    <row r="131" spans="1:11" ht="15.75" x14ac:dyDescent="0.25">
      <c r="A131" s="269" t="s">
        <v>713</v>
      </c>
      <c r="B131" s="270"/>
      <c r="C131" s="270"/>
      <c r="D131" s="271"/>
      <c r="E131" s="269"/>
      <c r="F131" s="54"/>
      <c r="G131" s="272" t="s">
        <v>889</v>
      </c>
      <c r="H131" s="272"/>
      <c r="I131" s="272"/>
      <c r="J131" s="273"/>
      <c r="K131" s="274"/>
    </row>
    <row r="132" spans="1:11" ht="15.75" x14ac:dyDescent="0.25">
      <c r="A132" s="272" t="s">
        <v>890</v>
      </c>
      <c r="B132" s="272"/>
      <c r="C132" s="272"/>
      <c r="D132" s="273"/>
      <c r="E132" s="274"/>
      <c r="F132" s="54"/>
      <c r="G132" s="54"/>
      <c r="H132" s="54"/>
      <c r="I132" s="54"/>
      <c r="J132" s="54"/>
      <c r="K132" s="54"/>
    </row>
    <row r="134" spans="1:11" ht="15.75" x14ac:dyDescent="0.25">
      <c r="A134" s="279" t="s">
        <v>657</v>
      </c>
      <c r="B134" s="280"/>
      <c r="C134" s="280"/>
      <c r="D134" s="281"/>
      <c r="E134" s="282"/>
      <c r="F134" s="57" t="s">
        <v>367</v>
      </c>
      <c r="G134" s="283" t="s">
        <v>531</v>
      </c>
      <c r="H134" s="280"/>
      <c r="I134" s="280"/>
      <c r="J134" s="281"/>
      <c r="K134" s="282"/>
    </row>
    <row r="135" spans="1:11" ht="15.75" x14ac:dyDescent="0.25">
      <c r="A135" s="284" t="s">
        <v>680</v>
      </c>
      <c r="B135" s="285"/>
      <c r="C135" s="285"/>
      <c r="D135" s="286"/>
      <c r="E135" s="282"/>
      <c r="F135" s="58" t="s">
        <v>448</v>
      </c>
      <c r="G135" s="287" t="s">
        <v>447</v>
      </c>
      <c r="H135" s="285"/>
      <c r="I135" s="285"/>
      <c r="J135" s="286"/>
      <c r="K135" s="282"/>
    </row>
    <row r="136" spans="1:11" ht="15.75" x14ac:dyDescent="0.25">
      <c r="A136" s="54" t="s">
        <v>331</v>
      </c>
      <c r="B136" s="54" t="s">
        <v>659</v>
      </c>
      <c r="C136" s="54" t="s">
        <v>463</v>
      </c>
      <c r="D136" s="55">
        <v>6</v>
      </c>
      <c r="E136" s="56">
        <v>5</v>
      </c>
      <c r="F136" s="54"/>
      <c r="G136" s="54" t="s">
        <v>331</v>
      </c>
      <c r="H136" s="54" t="s">
        <v>540</v>
      </c>
      <c r="I136" s="54" t="s">
        <v>471</v>
      </c>
      <c r="J136" s="55">
        <v>6</v>
      </c>
      <c r="K136" s="56">
        <v>7</v>
      </c>
    </row>
    <row r="137" spans="1:11" ht="15.75" x14ac:dyDescent="0.25">
      <c r="A137" s="54" t="s">
        <v>454</v>
      </c>
      <c r="B137" s="54" t="s">
        <v>149</v>
      </c>
      <c r="C137" s="54" t="s">
        <v>481</v>
      </c>
      <c r="D137" s="55">
        <v>5</v>
      </c>
      <c r="E137" s="56">
        <v>2</v>
      </c>
      <c r="F137" s="54"/>
      <c r="G137" s="59" t="s">
        <v>454</v>
      </c>
      <c r="H137" s="59" t="s">
        <v>177</v>
      </c>
      <c r="I137" s="59" t="s">
        <v>465</v>
      </c>
      <c r="J137" s="60" t="s">
        <v>453</v>
      </c>
      <c r="K137" s="60" t="s">
        <v>453</v>
      </c>
    </row>
    <row r="138" spans="1:11" ht="15.75" x14ac:dyDescent="0.25">
      <c r="A138" s="54" t="s">
        <v>454</v>
      </c>
      <c r="B138" s="54" t="s">
        <v>672</v>
      </c>
      <c r="C138" s="54" t="s">
        <v>471</v>
      </c>
      <c r="D138" s="55">
        <v>6</v>
      </c>
      <c r="E138" s="56">
        <v>6</v>
      </c>
      <c r="F138" s="54"/>
      <c r="G138" s="54" t="s">
        <v>454</v>
      </c>
      <c r="H138" s="54" t="s">
        <v>88</v>
      </c>
      <c r="I138" s="54" t="s">
        <v>459</v>
      </c>
      <c r="J138" s="55">
        <v>6.5</v>
      </c>
      <c r="K138" s="56">
        <v>6.5</v>
      </c>
    </row>
    <row r="139" spans="1:11" ht="15.75" x14ac:dyDescent="0.25">
      <c r="A139" s="54" t="s">
        <v>454</v>
      </c>
      <c r="B139" s="54" t="s">
        <v>250</v>
      </c>
      <c r="C139" s="54" t="s">
        <v>457</v>
      </c>
      <c r="D139" s="55">
        <v>6</v>
      </c>
      <c r="E139" s="56">
        <v>6</v>
      </c>
      <c r="F139" s="54"/>
      <c r="G139" s="54" t="s">
        <v>454</v>
      </c>
      <c r="H139" s="54" t="s">
        <v>58</v>
      </c>
      <c r="I139" s="54" t="s">
        <v>473</v>
      </c>
      <c r="J139" s="55">
        <v>6</v>
      </c>
      <c r="K139" s="56">
        <v>6</v>
      </c>
    </row>
    <row r="140" spans="1:11" ht="15.75" x14ac:dyDescent="0.25">
      <c r="A140" s="54" t="s">
        <v>466</v>
      </c>
      <c r="B140" s="54" t="s">
        <v>144</v>
      </c>
      <c r="C140" s="54" t="s">
        <v>479</v>
      </c>
      <c r="D140" s="55">
        <v>5.5</v>
      </c>
      <c r="E140" s="56">
        <v>5</v>
      </c>
      <c r="F140" s="54"/>
      <c r="G140" s="54" t="s">
        <v>466</v>
      </c>
      <c r="H140" s="54" t="s">
        <v>57</v>
      </c>
      <c r="I140" s="54" t="s">
        <v>450</v>
      </c>
      <c r="J140" s="55">
        <v>6.5</v>
      </c>
      <c r="K140" s="56">
        <v>6</v>
      </c>
    </row>
    <row r="141" spans="1:11" ht="15.75" x14ac:dyDescent="0.25">
      <c r="A141" s="54" t="s">
        <v>466</v>
      </c>
      <c r="B141" s="54" t="s">
        <v>107</v>
      </c>
      <c r="C141" s="54" t="s">
        <v>459</v>
      </c>
      <c r="D141" s="55">
        <v>6.5</v>
      </c>
      <c r="E141" s="56">
        <v>6.5</v>
      </c>
      <c r="F141" s="54"/>
      <c r="G141" s="54" t="s">
        <v>466</v>
      </c>
      <c r="H141" s="54" t="s">
        <v>175</v>
      </c>
      <c r="I141" s="54" t="s">
        <v>456</v>
      </c>
      <c r="J141" s="55">
        <v>5.5</v>
      </c>
      <c r="K141" s="56">
        <v>5.5</v>
      </c>
    </row>
    <row r="142" spans="1:11" ht="15.75" x14ac:dyDescent="0.25">
      <c r="A142" s="54" t="s">
        <v>466</v>
      </c>
      <c r="B142" s="54" t="s">
        <v>56</v>
      </c>
      <c r="C142" s="54" t="s">
        <v>459</v>
      </c>
      <c r="D142" s="55">
        <v>6.5</v>
      </c>
      <c r="E142" s="56">
        <v>6.5</v>
      </c>
      <c r="F142" s="54"/>
      <c r="G142" s="54" t="s">
        <v>466</v>
      </c>
      <c r="H142" s="54" t="s">
        <v>23</v>
      </c>
      <c r="I142" s="54" t="s">
        <v>461</v>
      </c>
      <c r="J142" s="55">
        <v>6</v>
      </c>
      <c r="K142" s="56">
        <v>6</v>
      </c>
    </row>
    <row r="143" spans="1:11" ht="15.75" x14ac:dyDescent="0.25">
      <c r="A143" s="54" t="s">
        <v>466</v>
      </c>
      <c r="B143" s="54" t="s">
        <v>55</v>
      </c>
      <c r="C143" s="54" t="s">
        <v>471</v>
      </c>
      <c r="D143" s="55">
        <v>6</v>
      </c>
      <c r="E143" s="56">
        <v>6</v>
      </c>
      <c r="F143" s="54"/>
      <c r="G143" s="54" t="s">
        <v>466</v>
      </c>
      <c r="H143" s="54" t="s">
        <v>545</v>
      </c>
      <c r="I143" s="54" t="s">
        <v>475</v>
      </c>
      <c r="J143" s="55">
        <v>5.5</v>
      </c>
      <c r="K143" s="56">
        <v>5.5</v>
      </c>
    </row>
    <row r="144" spans="1:11" ht="15.75" x14ac:dyDescent="0.25">
      <c r="A144" s="54" t="s">
        <v>466</v>
      </c>
      <c r="B144" s="54" t="s">
        <v>891</v>
      </c>
      <c r="C144" s="54" t="s">
        <v>457</v>
      </c>
      <c r="D144" s="55">
        <v>6</v>
      </c>
      <c r="E144" s="56">
        <v>6</v>
      </c>
      <c r="F144" s="54"/>
      <c r="G144" s="54" t="s">
        <v>477</v>
      </c>
      <c r="H144" s="54" t="s">
        <v>112</v>
      </c>
      <c r="I144" s="54" t="s">
        <v>461</v>
      </c>
      <c r="J144" s="55">
        <v>5.5</v>
      </c>
      <c r="K144" s="56">
        <v>5.5</v>
      </c>
    </row>
    <row r="145" spans="1:11" ht="15.75" x14ac:dyDescent="0.25">
      <c r="A145" s="54" t="s">
        <v>477</v>
      </c>
      <c r="B145" s="54" t="s">
        <v>117</v>
      </c>
      <c r="C145" s="54" t="s">
        <v>461</v>
      </c>
      <c r="D145" s="55">
        <v>6</v>
      </c>
      <c r="E145" s="56">
        <v>6</v>
      </c>
      <c r="F145" s="54"/>
      <c r="G145" s="54" t="s">
        <v>477</v>
      </c>
      <c r="H145" s="54" t="s">
        <v>550</v>
      </c>
      <c r="I145" s="54" t="s">
        <v>473</v>
      </c>
      <c r="J145" s="55">
        <v>5.5</v>
      </c>
      <c r="K145" s="56">
        <v>5.5</v>
      </c>
    </row>
    <row r="146" spans="1:11" ht="15.75" x14ac:dyDescent="0.25">
      <c r="A146" s="54" t="s">
        <v>477</v>
      </c>
      <c r="B146" s="54" t="s">
        <v>25</v>
      </c>
      <c r="C146" s="54" t="s">
        <v>459</v>
      </c>
      <c r="D146" s="55">
        <v>7</v>
      </c>
      <c r="E146" s="56">
        <v>9.5</v>
      </c>
      <c r="F146" s="54"/>
      <c r="G146" s="59" t="s">
        <v>477</v>
      </c>
      <c r="H146" s="59" t="s">
        <v>176</v>
      </c>
      <c r="I146" s="59" t="s">
        <v>489</v>
      </c>
      <c r="J146" s="60" t="s">
        <v>453</v>
      </c>
      <c r="K146" s="60" t="s">
        <v>453</v>
      </c>
    </row>
    <row r="147" spans="1:11" ht="15.75" x14ac:dyDescent="0.25">
      <c r="A147" s="275" t="s">
        <v>482</v>
      </c>
      <c r="B147" s="276"/>
      <c r="C147" s="276"/>
      <c r="D147" s="277"/>
      <c r="E147" s="278"/>
      <c r="F147" s="54"/>
      <c r="G147" s="275" t="s">
        <v>482</v>
      </c>
      <c r="H147" s="276"/>
      <c r="I147" s="276"/>
      <c r="J147" s="277"/>
      <c r="K147" s="278"/>
    </row>
    <row r="148" spans="1:11" ht="15.75" x14ac:dyDescent="0.25">
      <c r="A148" s="59" t="s">
        <v>331</v>
      </c>
      <c r="B148" s="59" t="s">
        <v>665</v>
      </c>
      <c r="C148" s="59" t="s">
        <v>601</v>
      </c>
      <c r="D148" s="60" t="s">
        <v>453</v>
      </c>
      <c r="E148" s="60" t="s">
        <v>453</v>
      </c>
      <c r="F148" s="54"/>
      <c r="G148" s="54" t="s">
        <v>477</v>
      </c>
      <c r="H148" s="54" t="s">
        <v>111</v>
      </c>
      <c r="I148" s="54" t="s">
        <v>479</v>
      </c>
      <c r="J148" s="55">
        <v>5.5</v>
      </c>
      <c r="K148" s="56">
        <v>5.5</v>
      </c>
    </row>
    <row r="149" spans="1:11" ht="15.75" x14ac:dyDescent="0.25">
      <c r="A149" s="59" t="s">
        <v>466</v>
      </c>
      <c r="B149" s="59" t="s">
        <v>291</v>
      </c>
      <c r="C149" s="59" t="s">
        <v>495</v>
      </c>
      <c r="D149" s="60">
        <v>6</v>
      </c>
      <c r="E149" s="60">
        <v>6</v>
      </c>
      <c r="F149" s="54"/>
      <c r="G149" s="59" t="s">
        <v>466</v>
      </c>
      <c r="H149" s="59" t="s">
        <v>217</v>
      </c>
      <c r="I149" s="59" t="s">
        <v>495</v>
      </c>
      <c r="J149" s="60">
        <v>5.5</v>
      </c>
      <c r="K149" s="60">
        <v>5.5</v>
      </c>
    </row>
    <row r="150" spans="1:11" ht="15.75" x14ac:dyDescent="0.25">
      <c r="A150" s="59" t="s">
        <v>477</v>
      </c>
      <c r="B150" s="59" t="s">
        <v>565</v>
      </c>
      <c r="C150" s="59" t="s">
        <v>674</v>
      </c>
      <c r="D150" s="60" t="s">
        <v>453</v>
      </c>
      <c r="E150" s="60" t="s">
        <v>453</v>
      </c>
      <c r="F150" s="54"/>
      <c r="G150" s="59" t="s">
        <v>454</v>
      </c>
      <c r="H150" s="59" t="s">
        <v>819</v>
      </c>
      <c r="I150" s="59" t="s">
        <v>463</v>
      </c>
      <c r="J150" s="60" t="s">
        <v>453</v>
      </c>
      <c r="K150" s="60" t="s">
        <v>453</v>
      </c>
    </row>
    <row r="151" spans="1:11" ht="15.75" x14ac:dyDescent="0.25">
      <c r="A151" s="59" t="s">
        <v>454</v>
      </c>
      <c r="B151" s="59" t="s">
        <v>132</v>
      </c>
      <c r="C151" s="59" t="s">
        <v>484</v>
      </c>
      <c r="D151" s="60" t="s">
        <v>453</v>
      </c>
      <c r="E151" s="60" t="s">
        <v>453</v>
      </c>
      <c r="F151" s="54"/>
      <c r="G151" s="54" t="s">
        <v>454</v>
      </c>
      <c r="H151" s="54" t="s">
        <v>537</v>
      </c>
      <c r="I151" s="54" t="s">
        <v>450</v>
      </c>
      <c r="J151" s="55">
        <v>6</v>
      </c>
      <c r="K151" s="56">
        <v>5.5</v>
      </c>
    </row>
    <row r="152" spans="1:11" ht="15.75" x14ac:dyDescent="0.25">
      <c r="A152" s="59" t="s">
        <v>454</v>
      </c>
      <c r="B152" s="59" t="s">
        <v>210</v>
      </c>
      <c r="C152" s="59" t="s">
        <v>450</v>
      </c>
      <c r="D152" s="60">
        <v>7</v>
      </c>
      <c r="E152" s="60">
        <v>10</v>
      </c>
      <c r="F152" s="54"/>
      <c r="G152" s="59" t="s">
        <v>466</v>
      </c>
      <c r="H152" s="59" t="s">
        <v>257</v>
      </c>
      <c r="I152" s="59" t="s">
        <v>490</v>
      </c>
      <c r="J152" s="60" t="s">
        <v>453</v>
      </c>
      <c r="K152" s="60" t="s">
        <v>453</v>
      </c>
    </row>
    <row r="153" spans="1:11" ht="15.75" x14ac:dyDescent="0.25">
      <c r="A153" s="59" t="s">
        <v>454</v>
      </c>
      <c r="B153" s="59" t="s">
        <v>813</v>
      </c>
      <c r="C153" s="59" t="s">
        <v>450</v>
      </c>
      <c r="D153" s="60">
        <v>6</v>
      </c>
      <c r="E153" s="60">
        <v>6</v>
      </c>
      <c r="F153" s="54"/>
      <c r="G153" s="59" t="s">
        <v>477</v>
      </c>
      <c r="H153" s="59" t="s">
        <v>102</v>
      </c>
      <c r="I153" s="59" t="s">
        <v>450</v>
      </c>
      <c r="J153" s="60">
        <v>6</v>
      </c>
      <c r="K153" s="60">
        <v>7</v>
      </c>
    </row>
    <row r="154" spans="1:11" ht="15.75" x14ac:dyDescent="0.25">
      <c r="A154" s="59" t="s">
        <v>466</v>
      </c>
      <c r="B154" s="59" t="s">
        <v>188</v>
      </c>
      <c r="C154" s="59" t="s">
        <v>459</v>
      </c>
      <c r="D154" s="60" t="s">
        <v>453</v>
      </c>
      <c r="E154" s="60" t="s">
        <v>453</v>
      </c>
      <c r="F154" s="54"/>
      <c r="G154" s="59" t="s">
        <v>331</v>
      </c>
      <c r="H154" s="59" t="s">
        <v>535</v>
      </c>
      <c r="I154" s="59" t="s">
        <v>536</v>
      </c>
      <c r="J154" s="60" t="s">
        <v>453</v>
      </c>
      <c r="K154" s="60" t="s">
        <v>453</v>
      </c>
    </row>
    <row r="155" spans="1:11" ht="15.75" x14ac:dyDescent="0.25">
      <c r="A155" s="267" t="s">
        <v>498</v>
      </c>
      <c r="B155" s="267"/>
      <c r="C155" s="267"/>
      <c r="D155" s="268"/>
      <c r="E155" s="61">
        <v>3</v>
      </c>
      <c r="F155" s="54"/>
      <c r="G155" s="267" t="s">
        <v>500</v>
      </c>
      <c r="H155" s="267"/>
      <c r="I155" s="267"/>
      <c r="J155" s="268"/>
      <c r="K155" s="61">
        <v>-1.5</v>
      </c>
    </row>
    <row r="156" spans="1:11" ht="15.75" x14ac:dyDescent="0.25">
      <c r="A156" s="267" t="s">
        <v>500</v>
      </c>
      <c r="B156" s="267"/>
      <c r="C156" s="267"/>
      <c r="D156" s="268"/>
      <c r="E156" s="61">
        <v>1.5</v>
      </c>
      <c r="F156" s="54"/>
      <c r="G156" s="269" t="s">
        <v>738</v>
      </c>
      <c r="H156" s="270"/>
      <c r="I156" s="270"/>
      <c r="J156" s="271"/>
      <c r="K156" s="269"/>
    </row>
    <row r="157" spans="1:11" ht="15.75" x14ac:dyDescent="0.25">
      <c r="A157" s="269" t="s">
        <v>732</v>
      </c>
      <c r="B157" s="270"/>
      <c r="C157" s="270"/>
      <c r="D157" s="271"/>
      <c r="E157" s="269"/>
      <c r="F157" s="54"/>
      <c r="G157" s="272" t="s">
        <v>892</v>
      </c>
      <c r="H157" s="272"/>
      <c r="I157" s="272"/>
      <c r="J157" s="273"/>
      <c r="K157" s="274"/>
    </row>
    <row r="158" spans="1:11" ht="15.75" x14ac:dyDescent="0.25">
      <c r="A158" s="272" t="s">
        <v>893</v>
      </c>
      <c r="B158" s="272"/>
      <c r="C158" s="272"/>
      <c r="D158" s="273"/>
      <c r="E158" s="274"/>
      <c r="F158" s="54"/>
      <c r="G158" s="54"/>
      <c r="H158" s="54"/>
      <c r="I158" s="54"/>
      <c r="J158" s="54"/>
      <c r="K158" s="54"/>
    </row>
    <row r="160" spans="1:11" ht="15.75" x14ac:dyDescent="0.25">
      <c r="A160" s="279" t="s">
        <v>10</v>
      </c>
      <c r="B160" s="280"/>
      <c r="C160" s="280"/>
      <c r="D160" s="281"/>
      <c r="E160" s="282"/>
      <c r="F160" s="57" t="s">
        <v>369</v>
      </c>
      <c r="G160" s="283" t="s">
        <v>635</v>
      </c>
      <c r="H160" s="280"/>
      <c r="I160" s="280"/>
      <c r="J160" s="281"/>
      <c r="K160" s="282"/>
    </row>
    <row r="161" spans="1:11" ht="15.75" x14ac:dyDescent="0.25">
      <c r="A161" s="284" t="s">
        <v>693</v>
      </c>
      <c r="B161" s="285"/>
      <c r="C161" s="285"/>
      <c r="D161" s="286"/>
      <c r="E161" s="282"/>
      <c r="F161" s="58" t="s">
        <v>448</v>
      </c>
      <c r="G161" s="287" t="s">
        <v>447</v>
      </c>
      <c r="H161" s="285"/>
      <c r="I161" s="285"/>
      <c r="J161" s="286"/>
      <c r="K161" s="282"/>
    </row>
    <row r="162" spans="1:11" ht="15.75" x14ac:dyDescent="0.25">
      <c r="A162" s="54" t="s">
        <v>331</v>
      </c>
      <c r="B162" s="54" t="s">
        <v>592</v>
      </c>
      <c r="C162" s="54" t="s">
        <v>511</v>
      </c>
      <c r="D162" s="55">
        <v>7.5</v>
      </c>
      <c r="E162" s="56">
        <v>6.5</v>
      </c>
      <c r="F162" s="54"/>
      <c r="G162" s="54" t="s">
        <v>331</v>
      </c>
      <c r="H162" s="54" t="s">
        <v>637</v>
      </c>
      <c r="I162" s="54" t="s">
        <v>456</v>
      </c>
      <c r="J162" s="55">
        <v>7</v>
      </c>
      <c r="K162" s="56">
        <v>6</v>
      </c>
    </row>
    <row r="163" spans="1:11" ht="15.75" x14ac:dyDescent="0.25">
      <c r="A163" s="54" t="s">
        <v>454</v>
      </c>
      <c r="B163" s="54" t="s">
        <v>91</v>
      </c>
      <c r="C163" s="54" t="s">
        <v>471</v>
      </c>
      <c r="D163" s="55">
        <v>6.5</v>
      </c>
      <c r="E163" s="56">
        <v>7.5</v>
      </c>
      <c r="F163" s="54"/>
      <c r="G163" s="54" t="s">
        <v>454</v>
      </c>
      <c r="H163" s="54" t="s">
        <v>187</v>
      </c>
      <c r="I163" s="54" t="s">
        <v>473</v>
      </c>
      <c r="J163" s="55">
        <v>6.5</v>
      </c>
      <c r="K163" s="56">
        <v>6.5</v>
      </c>
    </row>
    <row r="164" spans="1:11" ht="15.75" x14ac:dyDescent="0.25">
      <c r="A164" s="54" t="s">
        <v>454</v>
      </c>
      <c r="B164" s="54" t="s">
        <v>155</v>
      </c>
      <c r="C164" s="54" t="s">
        <v>479</v>
      </c>
      <c r="D164" s="55">
        <v>5</v>
      </c>
      <c r="E164" s="56">
        <v>5</v>
      </c>
      <c r="F164" s="54"/>
      <c r="G164" s="54" t="s">
        <v>454</v>
      </c>
      <c r="H164" s="54" t="s">
        <v>73</v>
      </c>
      <c r="I164" s="54" t="s">
        <v>459</v>
      </c>
      <c r="J164" s="55">
        <v>6</v>
      </c>
      <c r="K164" s="56">
        <v>5.5</v>
      </c>
    </row>
    <row r="165" spans="1:11" ht="15.75" x14ac:dyDescent="0.25">
      <c r="A165" s="54" t="s">
        <v>454</v>
      </c>
      <c r="B165" s="54" t="s">
        <v>97</v>
      </c>
      <c r="C165" s="54" t="s">
        <v>468</v>
      </c>
      <c r="D165" s="55">
        <v>6</v>
      </c>
      <c r="E165" s="56">
        <v>6</v>
      </c>
      <c r="F165" s="54"/>
      <c r="G165" s="54" t="s">
        <v>454</v>
      </c>
      <c r="H165" s="54" t="s">
        <v>651</v>
      </c>
      <c r="I165" s="54" t="s">
        <v>495</v>
      </c>
      <c r="J165" s="55">
        <v>4.5</v>
      </c>
      <c r="K165" s="56">
        <v>4</v>
      </c>
    </row>
    <row r="166" spans="1:11" ht="15.75" x14ac:dyDescent="0.25">
      <c r="A166" s="54" t="s">
        <v>454</v>
      </c>
      <c r="B166" s="54" t="s">
        <v>600</v>
      </c>
      <c r="C166" s="54" t="s">
        <v>463</v>
      </c>
      <c r="D166" s="55">
        <v>6.5</v>
      </c>
      <c r="E166" s="56">
        <v>6</v>
      </c>
      <c r="F166" s="54"/>
      <c r="G166" s="54" t="s">
        <v>466</v>
      </c>
      <c r="H166" s="54" t="s">
        <v>72</v>
      </c>
      <c r="I166" s="54" t="s">
        <v>468</v>
      </c>
      <c r="J166" s="55">
        <v>6.5</v>
      </c>
      <c r="K166" s="56">
        <v>6.5</v>
      </c>
    </row>
    <row r="167" spans="1:11" ht="15.75" x14ac:dyDescent="0.25">
      <c r="A167" s="54" t="s">
        <v>466</v>
      </c>
      <c r="B167" s="54" t="s">
        <v>66</v>
      </c>
      <c r="C167" s="54" t="s">
        <v>479</v>
      </c>
      <c r="D167" s="55">
        <v>5</v>
      </c>
      <c r="E167" s="56">
        <v>4.5</v>
      </c>
      <c r="F167" s="54"/>
      <c r="G167" s="54" t="s">
        <v>466</v>
      </c>
      <c r="H167" s="54" t="s">
        <v>136</v>
      </c>
      <c r="I167" s="54" t="s">
        <v>475</v>
      </c>
      <c r="J167" s="55">
        <v>6</v>
      </c>
      <c r="K167" s="56">
        <v>6</v>
      </c>
    </row>
    <row r="168" spans="1:11" ht="15.75" x14ac:dyDescent="0.25">
      <c r="A168" s="54" t="s">
        <v>466</v>
      </c>
      <c r="B168" s="54" t="s">
        <v>189</v>
      </c>
      <c r="C168" s="54" t="s">
        <v>481</v>
      </c>
      <c r="D168" s="55">
        <v>5.5</v>
      </c>
      <c r="E168" s="56">
        <v>5</v>
      </c>
      <c r="F168" s="54"/>
      <c r="G168" s="54" t="s">
        <v>466</v>
      </c>
      <c r="H168" s="54" t="s">
        <v>702</v>
      </c>
      <c r="I168" s="54" t="s">
        <v>490</v>
      </c>
      <c r="J168" s="55">
        <v>4.5</v>
      </c>
      <c r="K168" s="56">
        <v>4.5</v>
      </c>
    </row>
    <row r="169" spans="1:11" ht="15.75" x14ac:dyDescent="0.25">
      <c r="A169" s="54" t="s">
        <v>477</v>
      </c>
      <c r="B169" s="54" t="s">
        <v>95</v>
      </c>
      <c r="C169" s="54" t="s">
        <v>450</v>
      </c>
      <c r="D169" s="55">
        <v>6</v>
      </c>
      <c r="E169" s="56">
        <v>6</v>
      </c>
      <c r="F169" s="54"/>
      <c r="G169" s="54" t="s">
        <v>466</v>
      </c>
      <c r="H169" s="54" t="s">
        <v>252</v>
      </c>
      <c r="I169" s="54" t="s">
        <v>457</v>
      </c>
      <c r="J169" s="55">
        <v>5.5</v>
      </c>
      <c r="K169" s="56">
        <v>5.5</v>
      </c>
    </row>
    <row r="170" spans="1:11" ht="15.75" x14ac:dyDescent="0.25">
      <c r="A170" s="54" t="s">
        <v>477</v>
      </c>
      <c r="B170" s="54" t="s">
        <v>96</v>
      </c>
      <c r="C170" s="54" t="s">
        <v>456</v>
      </c>
      <c r="D170" s="55">
        <v>6</v>
      </c>
      <c r="E170" s="56">
        <v>6</v>
      </c>
      <c r="F170" s="54"/>
      <c r="G170" s="54" t="s">
        <v>477</v>
      </c>
      <c r="H170" s="54" t="s">
        <v>295</v>
      </c>
      <c r="I170" s="54" t="s">
        <v>457</v>
      </c>
      <c r="J170" s="55">
        <v>6</v>
      </c>
      <c r="K170" s="56">
        <v>6</v>
      </c>
    </row>
    <row r="171" spans="1:11" ht="15.75" x14ac:dyDescent="0.25">
      <c r="A171" s="54" t="s">
        <v>477</v>
      </c>
      <c r="B171" s="54" t="s">
        <v>90</v>
      </c>
      <c r="C171" s="54" t="s">
        <v>463</v>
      </c>
      <c r="D171" s="55">
        <v>7.5</v>
      </c>
      <c r="E171" s="56">
        <v>9.5</v>
      </c>
      <c r="F171" s="54"/>
      <c r="G171" s="54" t="s">
        <v>477</v>
      </c>
      <c r="H171" s="54" t="s">
        <v>71</v>
      </c>
      <c r="I171" s="54" t="s">
        <v>457</v>
      </c>
      <c r="J171" s="55">
        <v>5</v>
      </c>
      <c r="K171" s="56">
        <v>5</v>
      </c>
    </row>
    <row r="172" spans="1:11" ht="15.75" x14ac:dyDescent="0.25">
      <c r="A172" s="54" t="s">
        <v>477</v>
      </c>
      <c r="B172" s="54" t="s">
        <v>89</v>
      </c>
      <c r="C172" s="54" t="s">
        <v>468</v>
      </c>
      <c r="D172" s="55">
        <v>7</v>
      </c>
      <c r="E172" s="56">
        <v>10</v>
      </c>
      <c r="F172" s="54"/>
      <c r="G172" s="54" t="s">
        <v>477</v>
      </c>
      <c r="H172" s="54" t="s">
        <v>157</v>
      </c>
      <c r="I172" s="54" t="s">
        <v>479</v>
      </c>
      <c r="J172" s="55">
        <v>5.5</v>
      </c>
      <c r="K172" s="56">
        <v>5.5</v>
      </c>
    </row>
    <row r="173" spans="1:11" ht="15.75" x14ac:dyDescent="0.25">
      <c r="A173" s="275" t="s">
        <v>482</v>
      </c>
      <c r="B173" s="276"/>
      <c r="C173" s="276"/>
      <c r="D173" s="277"/>
      <c r="E173" s="278"/>
      <c r="F173" s="54"/>
      <c r="G173" s="275" t="s">
        <v>482</v>
      </c>
      <c r="H173" s="276"/>
      <c r="I173" s="276"/>
      <c r="J173" s="277"/>
      <c r="K173" s="278"/>
    </row>
    <row r="174" spans="1:11" ht="15.75" x14ac:dyDescent="0.25">
      <c r="A174" s="59" t="s">
        <v>331</v>
      </c>
      <c r="B174" s="59" t="s">
        <v>586</v>
      </c>
      <c r="C174" s="59" t="s">
        <v>473</v>
      </c>
      <c r="D174" s="60">
        <v>6.5</v>
      </c>
      <c r="E174" s="60">
        <v>7.5</v>
      </c>
      <c r="F174" s="54"/>
      <c r="G174" s="59" t="s">
        <v>331</v>
      </c>
      <c r="H174" s="59" t="s">
        <v>643</v>
      </c>
      <c r="I174" s="59" t="s">
        <v>644</v>
      </c>
      <c r="J174" s="60" t="s">
        <v>453</v>
      </c>
      <c r="K174" s="60" t="s">
        <v>453</v>
      </c>
    </row>
    <row r="175" spans="1:11" ht="15.75" x14ac:dyDescent="0.25">
      <c r="A175" s="59" t="s">
        <v>477</v>
      </c>
      <c r="B175" s="59" t="s">
        <v>147</v>
      </c>
      <c r="C175" s="59" t="s">
        <v>456</v>
      </c>
      <c r="D175" s="60">
        <v>5.5</v>
      </c>
      <c r="E175" s="60">
        <v>5.5</v>
      </c>
      <c r="F175" s="54"/>
      <c r="G175" s="59" t="s">
        <v>477</v>
      </c>
      <c r="H175" s="59" t="s">
        <v>854</v>
      </c>
      <c r="I175" s="59" t="s">
        <v>456</v>
      </c>
      <c r="J175" s="60">
        <v>6</v>
      </c>
      <c r="K175" s="60">
        <v>6</v>
      </c>
    </row>
    <row r="176" spans="1:11" ht="15.75" x14ac:dyDescent="0.25">
      <c r="A176" s="59" t="s">
        <v>466</v>
      </c>
      <c r="B176" s="59" t="s">
        <v>181</v>
      </c>
      <c r="C176" s="59" t="s">
        <v>450</v>
      </c>
      <c r="D176" s="60" t="s">
        <v>453</v>
      </c>
      <c r="E176" s="60" t="s">
        <v>453</v>
      </c>
      <c r="F176" s="54"/>
      <c r="G176" s="59" t="s">
        <v>466</v>
      </c>
      <c r="H176" s="59" t="s">
        <v>647</v>
      </c>
      <c r="I176" s="59" t="s">
        <v>461</v>
      </c>
      <c r="J176" s="60">
        <v>5.5</v>
      </c>
      <c r="K176" s="60">
        <v>5</v>
      </c>
    </row>
    <row r="177" spans="1:11" ht="15.75" x14ac:dyDescent="0.25">
      <c r="A177" s="59" t="s">
        <v>466</v>
      </c>
      <c r="B177" s="59" t="s">
        <v>249</v>
      </c>
      <c r="C177" s="59" t="s">
        <v>456</v>
      </c>
      <c r="D177" s="60">
        <v>6</v>
      </c>
      <c r="E177" s="60">
        <v>5.5</v>
      </c>
      <c r="F177" s="54"/>
      <c r="G177" s="59" t="s">
        <v>466</v>
      </c>
      <c r="H177" s="59" t="s">
        <v>109</v>
      </c>
      <c r="I177" s="59" t="s">
        <v>509</v>
      </c>
      <c r="J177" s="60">
        <v>6.5</v>
      </c>
      <c r="K177" s="60">
        <v>6.5</v>
      </c>
    </row>
    <row r="178" spans="1:11" ht="15.75" x14ac:dyDescent="0.25">
      <c r="A178" s="59" t="s">
        <v>466</v>
      </c>
      <c r="B178" s="59" t="s">
        <v>195</v>
      </c>
      <c r="C178" s="59" t="s">
        <v>475</v>
      </c>
      <c r="D178" s="60">
        <v>6</v>
      </c>
      <c r="E178" s="60">
        <v>6</v>
      </c>
      <c r="F178" s="54"/>
      <c r="G178" s="59" t="s">
        <v>466</v>
      </c>
      <c r="H178" s="59" t="s">
        <v>741</v>
      </c>
      <c r="I178" s="59" t="s">
        <v>496</v>
      </c>
      <c r="J178" s="60" t="s">
        <v>453</v>
      </c>
      <c r="K178" s="60" t="s">
        <v>453</v>
      </c>
    </row>
    <row r="179" spans="1:11" ht="15.75" x14ac:dyDescent="0.25">
      <c r="A179" s="59" t="s">
        <v>454</v>
      </c>
      <c r="B179" s="59" t="s">
        <v>265</v>
      </c>
      <c r="C179" s="59" t="s">
        <v>463</v>
      </c>
      <c r="D179" s="60">
        <v>6</v>
      </c>
      <c r="E179" s="60">
        <v>6</v>
      </c>
      <c r="F179" s="54"/>
      <c r="G179" s="59" t="s">
        <v>454</v>
      </c>
      <c r="H179" s="59" t="s">
        <v>236</v>
      </c>
      <c r="I179" s="59" t="s">
        <v>456</v>
      </c>
      <c r="J179" s="60">
        <v>6</v>
      </c>
      <c r="K179" s="60">
        <v>5.5</v>
      </c>
    </row>
    <row r="180" spans="1:11" ht="15.75" x14ac:dyDescent="0.25">
      <c r="A180" s="59" t="s">
        <v>454</v>
      </c>
      <c r="B180" s="59" t="s">
        <v>317</v>
      </c>
      <c r="C180" s="59" t="s">
        <v>479</v>
      </c>
      <c r="D180" s="60">
        <v>6</v>
      </c>
      <c r="E180" s="60">
        <v>6</v>
      </c>
      <c r="F180" s="54"/>
      <c r="G180" s="59" t="s">
        <v>454</v>
      </c>
      <c r="H180" s="59" t="s">
        <v>143</v>
      </c>
      <c r="I180" s="59" t="s">
        <v>468</v>
      </c>
      <c r="J180" s="60">
        <v>6</v>
      </c>
      <c r="K180" s="60">
        <v>5.5</v>
      </c>
    </row>
    <row r="181" spans="1:11" ht="15.75" x14ac:dyDescent="0.25">
      <c r="A181" s="267" t="s">
        <v>498</v>
      </c>
      <c r="B181" s="267"/>
      <c r="C181" s="267"/>
      <c r="D181" s="268"/>
      <c r="E181" s="61">
        <v>3</v>
      </c>
      <c r="F181" s="54"/>
      <c r="G181" s="269" t="s">
        <v>894</v>
      </c>
      <c r="H181" s="270"/>
      <c r="I181" s="270"/>
      <c r="J181" s="271"/>
      <c r="K181" s="269"/>
    </row>
    <row r="182" spans="1:11" ht="15.75" x14ac:dyDescent="0.25">
      <c r="A182" s="267" t="s">
        <v>500</v>
      </c>
      <c r="B182" s="267"/>
      <c r="C182" s="267"/>
      <c r="D182" s="268"/>
      <c r="E182" s="61">
        <v>-1.5</v>
      </c>
      <c r="F182" s="54"/>
      <c r="G182" s="272" t="s">
        <v>895</v>
      </c>
      <c r="H182" s="272"/>
      <c r="I182" s="272"/>
      <c r="J182" s="273"/>
      <c r="K182" s="274"/>
    </row>
    <row r="183" spans="1:11" ht="15.75" x14ac:dyDescent="0.25">
      <c r="A183" s="269" t="s">
        <v>526</v>
      </c>
      <c r="B183" s="270"/>
      <c r="C183" s="270"/>
      <c r="D183" s="271"/>
      <c r="E183" s="269"/>
      <c r="F183" s="54"/>
      <c r="G183" s="54"/>
      <c r="H183" s="54"/>
      <c r="I183" s="54"/>
      <c r="J183" s="54"/>
      <c r="K183" s="54"/>
    </row>
    <row r="184" spans="1:11" ht="15.75" x14ac:dyDescent="0.25">
      <c r="A184" s="272" t="s">
        <v>896</v>
      </c>
      <c r="B184" s="272"/>
      <c r="C184" s="272"/>
      <c r="D184" s="273"/>
      <c r="E184" s="274"/>
      <c r="F184" s="54"/>
      <c r="G184" s="54"/>
      <c r="H184" s="54"/>
      <c r="I184" s="54"/>
      <c r="J184" s="54"/>
      <c r="K184" s="54"/>
    </row>
    <row r="186" spans="1:11" ht="15.75" x14ac:dyDescent="0.25">
      <c r="A186" s="279" t="s">
        <v>555</v>
      </c>
      <c r="B186" s="280"/>
      <c r="C186" s="280"/>
      <c r="D186" s="281"/>
      <c r="E186" s="282"/>
      <c r="F186" s="57" t="s">
        <v>367</v>
      </c>
      <c r="G186" s="283" t="s">
        <v>504</v>
      </c>
      <c r="H186" s="280"/>
      <c r="I186" s="280"/>
      <c r="J186" s="281"/>
      <c r="K186" s="282"/>
    </row>
    <row r="187" spans="1:11" ht="15.75" x14ac:dyDescent="0.25">
      <c r="A187" s="284" t="s">
        <v>897</v>
      </c>
      <c r="B187" s="285"/>
      <c r="C187" s="285"/>
      <c r="D187" s="286"/>
      <c r="E187" s="282"/>
      <c r="F187" s="58" t="s">
        <v>448</v>
      </c>
      <c r="G187" s="287" t="s">
        <v>447</v>
      </c>
      <c r="H187" s="285"/>
      <c r="I187" s="285"/>
      <c r="J187" s="286"/>
      <c r="K187" s="282"/>
    </row>
    <row r="188" spans="1:11" ht="15.75" x14ac:dyDescent="0.25">
      <c r="A188" s="54" t="s">
        <v>331</v>
      </c>
      <c r="B188" s="54" t="s">
        <v>577</v>
      </c>
      <c r="C188" s="54" t="s">
        <v>490</v>
      </c>
      <c r="D188" s="55">
        <v>6</v>
      </c>
      <c r="E188" s="56">
        <v>5</v>
      </c>
      <c r="F188" s="54"/>
      <c r="G188" s="54" t="s">
        <v>331</v>
      </c>
      <c r="H188" s="54" t="s">
        <v>507</v>
      </c>
      <c r="I188" s="54" t="s">
        <v>479</v>
      </c>
      <c r="J188" s="55">
        <v>6</v>
      </c>
      <c r="K188" s="56">
        <v>3</v>
      </c>
    </row>
    <row r="189" spans="1:11" ht="15.75" x14ac:dyDescent="0.25">
      <c r="A189" s="59" t="s">
        <v>454</v>
      </c>
      <c r="B189" s="59" t="s">
        <v>105</v>
      </c>
      <c r="C189" s="59" t="s">
        <v>496</v>
      </c>
      <c r="D189" s="60" t="s">
        <v>453</v>
      </c>
      <c r="E189" s="60" t="s">
        <v>453</v>
      </c>
      <c r="F189" s="54"/>
      <c r="G189" s="54" t="s">
        <v>454</v>
      </c>
      <c r="H189" s="54" t="s">
        <v>46</v>
      </c>
      <c r="I189" s="54" t="s">
        <v>461</v>
      </c>
      <c r="J189" s="55">
        <v>5</v>
      </c>
      <c r="K189" s="56">
        <v>5</v>
      </c>
    </row>
    <row r="190" spans="1:11" ht="15.75" x14ac:dyDescent="0.25">
      <c r="A190" s="59" t="s">
        <v>454</v>
      </c>
      <c r="B190" s="59" t="s">
        <v>179</v>
      </c>
      <c r="C190" s="59" t="s">
        <v>644</v>
      </c>
      <c r="D190" s="60" t="s">
        <v>453</v>
      </c>
      <c r="E190" s="60" t="s">
        <v>453</v>
      </c>
      <c r="F190" s="54"/>
      <c r="G190" s="54" t="s">
        <v>454</v>
      </c>
      <c r="H190" s="54" t="s">
        <v>703</v>
      </c>
      <c r="I190" s="54" t="s">
        <v>511</v>
      </c>
      <c r="J190" s="55">
        <v>6</v>
      </c>
      <c r="K190" s="56">
        <v>5.5</v>
      </c>
    </row>
    <row r="191" spans="1:11" ht="15.75" x14ac:dyDescent="0.25">
      <c r="A191" s="54" t="s">
        <v>454</v>
      </c>
      <c r="B191" s="54" t="s">
        <v>61</v>
      </c>
      <c r="C191" s="54" t="s">
        <v>450</v>
      </c>
      <c r="D191" s="55">
        <v>6</v>
      </c>
      <c r="E191" s="56">
        <v>5.5</v>
      </c>
      <c r="F191" s="54"/>
      <c r="G191" s="54" t="s">
        <v>454</v>
      </c>
      <c r="H191" s="54" t="s">
        <v>51</v>
      </c>
      <c r="I191" s="54" t="s">
        <v>494</v>
      </c>
      <c r="J191" s="55">
        <v>6.5</v>
      </c>
      <c r="K191" s="56">
        <v>6.5</v>
      </c>
    </row>
    <row r="192" spans="1:11" ht="15.75" x14ac:dyDescent="0.25">
      <c r="A192" s="54" t="s">
        <v>454</v>
      </c>
      <c r="B192" s="54" t="s">
        <v>146</v>
      </c>
      <c r="C192" s="54" t="s">
        <v>463</v>
      </c>
      <c r="D192" s="55">
        <v>6</v>
      </c>
      <c r="E192" s="56">
        <v>5.5</v>
      </c>
      <c r="F192" s="54"/>
      <c r="G192" s="54" t="s">
        <v>466</v>
      </c>
      <c r="H192" s="54" t="s">
        <v>513</v>
      </c>
      <c r="I192" s="54" t="s">
        <v>459</v>
      </c>
      <c r="J192" s="55">
        <v>7</v>
      </c>
      <c r="K192" s="56">
        <v>7</v>
      </c>
    </row>
    <row r="193" spans="1:11" ht="15.75" x14ac:dyDescent="0.25">
      <c r="A193" s="54" t="s">
        <v>466</v>
      </c>
      <c r="B193" s="54" t="s">
        <v>60</v>
      </c>
      <c r="C193" s="54" t="s">
        <v>486</v>
      </c>
      <c r="D193" s="55">
        <v>5.5</v>
      </c>
      <c r="E193" s="56">
        <v>5</v>
      </c>
      <c r="F193" s="54"/>
      <c r="G193" s="54" t="s">
        <v>466</v>
      </c>
      <c r="H193" s="54" t="s">
        <v>800</v>
      </c>
      <c r="I193" s="54" t="s">
        <v>456</v>
      </c>
      <c r="J193" s="55">
        <v>5.5</v>
      </c>
      <c r="K193" s="56">
        <v>5.5</v>
      </c>
    </row>
    <row r="194" spans="1:11" ht="15.75" x14ac:dyDescent="0.25">
      <c r="A194" s="54" t="s">
        <v>466</v>
      </c>
      <c r="B194" s="54" t="s">
        <v>104</v>
      </c>
      <c r="C194" s="54" t="s">
        <v>459</v>
      </c>
      <c r="D194" s="55">
        <v>6</v>
      </c>
      <c r="E194" s="56">
        <v>6</v>
      </c>
      <c r="F194" s="54"/>
      <c r="G194" s="54" t="s">
        <v>466</v>
      </c>
      <c r="H194" s="54" t="s">
        <v>197</v>
      </c>
      <c r="I194" s="54" t="s">
        <v>478</v>
      </c>
      <c r="J194" s="55">
        <v>5</v>
      </c>
      <c r="K194" s="56">
        <v>5</v>
      </c>
    </row>
    <row r="195" spans="1:11" ht="15.75" x14ac:dyDescent="0.25">
      <c r="A195" s="54" t="s">
        <v>466</v>
      </c>
      <c r="B195" s="54" t="s">
        <v>203</v>
      </c>
      <c r="C195" s="54" t="s">
        <v>495</v>
      </c>
      <c r="D195" s="55">
        <v>6</v>
      </c>
      <c r="E195" s="56">
        <v>6</v>
      </c>
      <c r="F195" s="54"/>
      <c r="G195" s="59" t="s">
        <v>466</v>
      </c>
      <c r="H195" s="59" t="s">
        <v>803</v>
      </c>
      <c r="I195" s="59" t="s">
        <v>478</v>
      </c>
      <c r="J195" s="60" t="s">
        <v>453</v>
      </c>
      <c r="K195" s="60" t="s">
        <v>453</v>
      </c>
    </row>
    <row r="196" spans="1:11" ht="15.75" x14ac:dyDescent="0.25">
      <c r="A196" s="54" t="s">
        <v>466</v>
      </c>
      <c r="B196" s="54" t="s">
        <v>242</v>
      </c>
      <c r="C196" s="54" t="s">
        <v>511</v>
      </c>
      <c r="D196" s="55">
        <v>6</v>
      </c>
      <c r="E196" s="56">
        <v>6</v>
      </c>
      <c r="F196" s="54"/>
      <c r="G196" s="54" t="s">
        <v>477</v>
      </c>
      <c r="H196" s="54" t="s">
        <v>44</v>
      </c>
      <c r="I196" s="54" t="s">
        <v>478</v>
      </c>
      <c r="J196" s="55">
        <v>6</v>
      </c>
      <c r="K196" s="56">
        <v>6</v>
      </c>
    </row>
    <row r="197" spans="1:11" ht="15.75" x14ac:dyDescent="0.25">
      <c r="A197" s="59" t="s">
        <v>477</v>
      </c>
      <c r="B197" s="59" t="s">
        <v>59</v>
      </c>
      <c r="C197" s="59" t="s">
        <v>602</v>
      </c>
      <c r="D197" s="60" t="s">
        <v>453</v>
      </c>
      <c r="E197" s="60" t="s">
        <v>453</v>
      </c>
      <c r="F197" s="54"/>
      <c r="G197" s="54" t="s">
        <v>477</v>
      </c>
      <c r="H197" s="54" t="s">
        <v>737</v>
      </c>
      <c r="I197" s="54" t="s">
        <v>471</v>
      </c>
      <c r="J197" s="55">
        <v>6</v>
      </c>
      <c r="K197" s="56">
        <v>6</v>
      </c>
    </row>
    <row r="198" spans="1:11" ht="15.75" x14ac:dyDescent="0.25">
      <c r="A198" s="54" t="s">
        <v>477</v>
      </c>
      <c r="B198" s="54" t="s">
        <v>92</v>
      </c>
      <c r="C198" s="54" t="s">
        <v>508</v>
      </c>
      <c r="D198" s="55">
        <v>7</v>
      </c>
      <c r="E198" s="56">
        <v>10</v>
      </c>
      <c r="F198" s="54"/>
      <c r="G198" s="54" t="s">
        <v>477</v>
      </c>
      <c r="H198" s="54" t="s">
        <v>94</v>
      </c>
      <c r="I198" s="54" t="s">
        <v>509</v>
      </c>
      <c r="J198" s="55">
        <v>6</v>
      </c>
      <c r="K198" s="56">
        <v>6</v>
      </c>
    </row>
    <row r="199" spans="1:11" ht="15.75" x14ac:dyDescent="0.25">
      <c r="A199" s="275" t="s">
        <v>482</v>
      </c>
      <c r="B199" s="276"/>
      <c r="C199" s="276"/>
      <c r="D199" s="277"/>
      <c r="E199" s="278"/>
      <c r="F199" s="54"/>
      <c r="G199" s="275" t="s">
        <v>482</v>
      </c>
      <c r="H199" s="276"/>
      <c r="I199" s="276"/>
      <c r="J199" s="277"/>
      <c r="K199" s="278"/>
    </row>
    <row r="200" spans="1:11" ht="15.75" x14ac:dyDescent="0.25">
      <c r="A200" s="54" t="s">
        <v>477</v>
      </c>
      <c r="B200" s="54" t="s">
        <v>818</v>
      </c>
      <c r="C200" s="54" t="s">
        <v>494</v>
      </c>
      <c r="D200" s="55">
        <v>5</v>
      </c>
      <c r="E200" s="56">
        <v>5</v>
      </c>
      <c r="F200" s="54"/>
      <c r="G200" s="59" t="s">
        <v>331</v>
      </c>
      <c r="H200" s="59" t="s">
        <v>516</v>
      </c>
      <c r="I200" s="59" t="s">
        <v>465</v>
      </c>
      <c r="J200" s="60" t="s">
        <v>453</v>
      </c>
      <c r="K200" s="60" t="s">
        <v>453</v>
      </c>
    </row>
    <row r="201" spans="1:11" ht="15.75" x14ac:dyDescent="0.25">
      <c r="A201" s="54" t="s">
        <v>466</v>
      </c>
      <c r="B201" s="54" t="s">
        <v>276</v>
      </c>
      <c r="C201" s="54" t="s">
        <v>450</v>
      </c>
      <c r="D201" s="55">
        <v>6</v>
      </c>
      <c r="E201" s="56">
        <v>5.5</v>
      </c>
      <c r="F201" s="54"/>
      <c r="G201" s="59" t="s">
        <v>477</v>
      </c>
      <c r="H201" s="59" t="s">
        <v>802</v>
      </c>
      <c r="I201" s="59" t="s">
        <v>471</v>
      </c>
      <c r="J201" s="60">
        <v>7</v>
      </c>
      <c r="K201" s="60">
        <v>10</v>
      </c>
    </row>
    <row r="202" spans="1:11" ht="15.75" x14ac:dyDescent="0.25">
      <c r="A202" s="59" t="s">
        <v>466</v>
      </c>
      <c r="B202" s="59" t="s">
        <v>730</v>
      </c>
      <c r="C202" s="59" t="s">
        <v>511</v>
      </c>
      <c r="D202" s="60">
        <v>5.5</v>
      </c>
      <c r="E202" s="60">
        <v>5</v>
      </c>
      <c r="F202" s="54"/>
      <c r="G202" s="54" t="s">
        <v>466</v>
      </c>
      <c r="H202" s="54" t="s">
        <v>292</v>
      </c>
      <c r="I202" s="54" t="s">
        <v>478</v>
      </c>
      <c r="J202" s="55">
        <v>6</v>
      </c>
      <c r="K202" s="56">
        <v>5.5</v>
      </c>
    </row>
    <row r="203" spans="1:11" ht="15.75" x14ac:dyDescent="0.25">
      <c r="A203" s="59" t="s">
        <v>466</v>
      </c>
      <c r="B203" s="59" t="s">
        <v>306</v>
      </c>
      <c r="C203" s="59" t="s">
        <v>473</v>
      </c>
      <c r="D203" s="60">
        <v>6</v>
      </c>
      <c r="E203" s="60">
        <v>6</v>
      </c>
      <c r="F203" s="54"/>
      <c r="G203" s="59" t="s">
        <v>466</v>
      </c>
      <c r="H203" s="59" t="s">
        <v>517</v>
      </c>
      <c r="I203" s="59" t="s">
        <v>508</v>
      </c>
      <c r="J203" s="60">
        <v>7</v>
      </c>
      <c r="K203" s="60">
        <v>8</v>
      </c>
    </row>
    <row r="204" spans="1:11" ht="15.75" x14ac:dyDescent="0.25">
      <c r="A204" s="54" t="s">
        <v>454</v>
      </c>
      <c r="B204" s="54" t="s">
        <v>560</v>
      </c>
      <c r="C204" s="54" t="s">
        <v>495</v>
      </c>
      <c r="D204" s="55">
        <v>5.5</v>
      </c>
      <c r="E204" s="56">
        <v>5</v>
      </c>
      <c r="F204" s="54"/>
      <c r="G204" s="59" t="s">
        <v>454</v>
      </c>
      <c r="H204" s="59" t="s">
        <v>695</v>
      </c>
      <c r="I204" s="59" t="s">
        <v>461</v>
      </c>
      <c r="J204" s="60">
        <v>5.5</v>
      </c>
      <c r="K204" s="60">
        <v>5.5</v>
      </c>
    </row>
    <row r="205" spans="1:11" ht="15.75" x14ac:dyDescent="0.25">
      <c r="A205" s="59" t="s">
        <v>454</v>
      </c>
      <c r="B205" s="59" t="s">
        <v>898</v>
      </c>
      <c r="C205" s="59" t="s">
        <v>511</v>
      </c>
      <c r="D205" s="60">
        <v>6.5</v>
      </c>
      <c r="E205" s="60">
        <v>6.5</v>
      </c>
      <c r="F205" s="54"/>
      <c r="G205" s="59" t="s">
        <v>454</v>
      </c>
      <c r="H205" s="59" t="s">
        <v>115</v>
      </c>
      <c r="I205" s="59" t="s">
        <v>509</v>
      </c>
      <c r="J205" s="60">
        <v>6.5</v>
      </c>
      <c r="K205" s="60">
        <v>6.5</v>
      </c>
    </row>
    <row r="206" spans="1:11" ht="15.75" x14ac:dyDescent="0.25">
      <c r="A206" s="59" t="s">
        <v>331</v>
      </c>
      <c r="B206" s="59" t="s">
        <v>558</v>
      </c>
      <c r="C206" s="59" t="s">
        <v>578</v>
      </c>
      <c r="D206" s="60" t="s">
        <v>453</v>
      </c>
      <c r="E206" s="60" t="s">
        <v>453</v>
      </c>
      <c r="F206" s="54"/>
      <c r="G206" s="59" t="s">
        <v>454</v>
      </c>
      <c r="H206" s="59" t="s">
        <v>524</v>
      </c>
      <c r="I206" s="59" t="s">
        <v>509</v>
      </c>
      <c r="J206" s="60">
        <v>7</v>
      </c>
      <c r="K206" s="60">
        <v>7</v>
      </c>
    </row>
    <row r="207" spans="1:11" ht="15.75" x14ac:dyDescent="0.25">
      <c r="A207" s="267" t="s">
        <v>498</v>
      </c>
      <c r="B207" s="267"/>
      <c r="C207" s="267"/>
      <c r="D207" s="268"/>
      <c r="E207" s="61">
        <v>3</v>
      </c>
      <c r="F207" s="54"/>
      <c r="G207" s="269" t="s">
        <v>894</v>
      </c>
      <c r="H207" s="270"/>
      <c r="I207" s="270"/>
      <c r="J207" s="271"/>
      <c r="K207" s="269"/>
    </row>
    <row r="208" spans="1:11" ht="15.75" x14ac:dyDescent="0.25">
      <c r="A208" s="269" t="s">
        <v>705</v>
      </c>
      <c r="B208" s="270"/>
      <c r="C208" s="270"/>
      <c r="D208" s="271"/>
      <c r="E208" s="269"/>
      <c r="F208" s="54"/>
      <c r="G208" s="272" t="s">
        <v>899</v>
      </c>
      <c r="H208" s="272"/>
      <c r="I208" s="272"/>
      <c r="J208" s="273"/>
      <c r="K208" s="274"/>
    </row>
    <row r="209" spans="1:5" ht="15.75" x14ac:dyDescent="0.25">
      <c r="A209" s="272" t="s">
        <v>900</v>
      </c>
      <c r="B209" s="272"/>
      <c r="C209" s="272"/>
      <c r="D209" s="273"/>
      <c r="E209" s="274"/>
    </row>
  </sheetData>
  <mergeCells count="103">
    <mergeCell ref="A1:K1"/>
    <mergeCell ref="A2:K2"/>
    <mergeCell ref="A4:E4"/>
    <mergeCell ref="G4:K4"/>
    <mergeCell ref="A5:E5"/>
    <mergeCell ref="G5:K5"/>
    <mergeCell ref="G17:K17"/>
    <mergeCell ref="G25:J25"/>
    <mergeCell ref="G26:K26"/>
    <mergeCell ref="G27:K27"/>
    <mergeCell ref="A30:E30"/>
    <mergeCell ref="G30:K30"/>
    <mergeCell ref="A17:E17"/>
    <mergeCell ref="A25:D25"/>
    <mergeCell ref="A26:D26"/>
    <mergeCell ref="A27:E27"/>
    <mergeCell ref="A28:E28"/>
    <mergeCell ref="A53:E53"/>
    <mergeCell ref="A54:E54"/>
    <mergeCell ref="G43:K43"/>
    <mergeCell ref="G51:J51"/>
    <mergeCell ref="G52:K52"/>
    <mergeCell ref="G53:K53"/>
    <mergeCell ref="A31:E31"/>
    <mergeCell ref="G31:K31"/>
    <mergeCell ref="A43:E43"/>
    <mergeCell ref="A51:D51"/>
    <mergeCell ref="A52:D52"/>
    <mergeCell ref="A77:D77"/>
    <mergeCell ref="A78:D78"/>
    <mergeCell ref="A79:E79"/>
    <mergeCell ref="A80:E80"/>
    <mergeCell ref="G69:K69"/>
    <mergeCell ref="G77:J77"/>
    <mergeCell ref="G78:K78"/>
    <mergeCell ref="G79:K79"/>
    <mergeCell ref="A56:E56"/>
    <mergeCell ref="G56:K56"/>
    <mergeCell ref="A57:E57"/>
    <mergeCell ref="G57:K57"/>
    <mergeCell ref="A69:E69"/>
    <mergeCell ref="A103:D103"/>
    <mergeCell ref="A104:D104"/>
    <mergeCell ref="A105:E105"/>
    <mergeCell ref="A106:E106"/>
    <mergeCell ref="G95:K95"/>
    <mergeCell ref="G103:J103"/>
    <mergeCell ref="G104:K104"/>
    <mergeCell ref="G105:K105"/>
    <mergeCell ref="A82:E82"/>
    <mergeCell ref="G82:K82"/>
    <mergeCell ref="A83:E83"/>
    <mergeCell ref="G83:K83"/>
    <mergeCell ref="A95:E95"/>
    <mergeCell ref="A129:D129"/>
    <mergeCell ref="A130:D130"/>
    <mergeCell ref="A131:E131"/>
    <mergeCell ref="A132:E132"/>
    <mergeCell ref="G121:K121"/>
    <mergeCell ref="G129:J129"/>
    <mergeCell ref="G130:K130"/>
    <mergeCell ref="G131:K131"/>
    <mergeCell ref="A108:E108"/>
    <mergeCell ref="G108:K108"/>
    <mergeCell ref="A109:E109"/>
    <mergeCell ref="G109:K109"/>
    <mergeCell ref="A121:E121"/>
    <mergeCell ref="A155:D155"/>
    <mergeCell ref="A156:D156"/>
    <mergeCell ref="A157:E157"/>
    <mergeCell ref="A158:E158"/>
    <mergeCell ref="G147:K147"/>
    <mergeCell ref="G155:J155"/>
    <mergeCell ref="G156:K156"/>
    <mergeCell ref="G157:K157"/>
    <mergeCell ref="A134:E134"/>
    <mergeCell ref="G134:K134"/>
    <mergeCell ref="A135:E135"/>
    <mergeCell ref="G135:K135"/>
    <mergeCell ref="A147:E147"/>
    <mergeCell ref="A181:D181"/>
    <mergeCell ref="A182:D182"/>
    <mergeCell ref="A183:E183"/>
    <mergeCell ref="A184:E184"/>
    <mergeCell ref="G173:K173"/>
    <mergeCell ref="G181:K181"/>
    <mergeCell ref="G182:K182"/>
    <mergeCell ref="A160:E160"/>
    <mergeCell ref="G160:K160"/>
    <mergeCell ref="A161:E161"/>
    <mergeCell ref="G161:K161"/>
    <mergeCell ref="A173:E173"/>
    <mergeCell ref="A207:D207"/>
    <mergeCell ref="A208:E208"/>
    <mergeCell ref="A209:E209"/>
    <mergeCell ref="G199:K199"/>
    <mergeCell ref="G207:K207"/>
    <mergeCell ref="G208:K208"/>
    <mergeCell ref="A186:E186"/>
    <mergeCell ref="G186:K186"/>
    <mergeCell ref="A187:E187"/>
    <mergeCell ref="G187:K187"/>
    <mergeCell ref="A199:E199"/>
  </mergeCells>
  <hyperlinks>
    <hyperlink ref="A2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Classifica</vt:lpstr>
      <vt:lpstr>Cannonieri</vt:lpstr>
      <vt:lpstr>Calendario e Risultati</vt:lpstr>
      <vt:lpstr>Rose Giugno 2023</vt:lpstr>
      <vt:lpstr>Finanze</vt:lpstr>
      <vt:lpstr>Scalone</vt:lpstr>
      <vt:lpstr>Valore Rose</vt:lpstr>
      <vt:lpstr>1a G</vt:lpstr>
      <vt:lpstr>2a G</vt:lpstr>
      <vt:lpstr>3a G</vt:lpstr>
      <vt:lpstr>4a G</vt:lpstr>
      <vt:lpstr>5a G</vt:lpstr>
      <vt:lpstr>6a G</vt:lpstr>
      <vt:lpstr>7a G</vt:lpstr>
      <vt:lpstr>8a G</vt:lpstr>
      <vt:lpstr>9a G</vt:lpstr>
      <vt:lpstr>10a G</vt:lpstr>
      <vt:lpstr>11a G</vt:lpstr>
      <vt:lpstr>12a G</vt:lpstr>
      <vt:lpstr>13a G</vt:lpstr>
      <vt:lpstr>14a G</vt:lpstr>
      <vt:lpstr>15a G</vt:lpstr>
      <vt:lpstr>16a G</vt:lpstr>
      <vt:lpstr>17a G</vt:lpstr>
      <vt:lpstr>18a G</vt:lpstr>
      <vt:lpstr>19a G</vt:lpstr>
      <vt:lpstr>20a G</vt:lpstr>
      <vt:lpstr>21a G</vt:lpstr>
      <vt:lpstr>22a G</vt:lpstr>
      <vt:lpstr>23a G</vt:lpstr>
      <vt:lpstr>24a G</vt:lpstr>
      <vt:lpstr>25a G</vt:lpstr>
      <vt:lpstr>26a G</vt:lpstr>
      <vt:lpstr>27a G</vt:lpstr>
      <vt:lpstr>28a G</vt:lpstr>
      <vt:lpstr>29a G</vt:lpstr>
      <vt:lpstr>30a G</vt:lpstr>
    </vt:vector>
  </TitlesOfParts>
  <Company>London Borough of Islington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Maggiore, Luigi</dc:creator>
  <cp:lastModifiedBy>Maggiore, Luigi</cp:lastModifiedBy>
  <dcterms:created xsi:type="dcterms:W3CDTF">2022-09-07T11:35:31Z</dcterms:created>
  <dcterms:modified xsi:type="dcterms:W3CDTF">2023-06-27T12:15:56Z</dcterms:modified>
</cp:coreProperties>
</file>